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edettasirtori\Desktop\fast documenti\BILANCIO 2021\"/>
    </mc:Choice>
  </mc:AlternateContent>
  <xr:revisionPtr revIDLastSave="0" documentId="13_ncr:1_{06DF5910-B0C1-4667-AD82-07C53F5F3E9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NDICONTO PER CASSA 2021" sheetId="3" r:id="rId1"/>
  </sheets>
  <definedNames>
    <definedName name="_xlnm.Print_Area" localSheetId="0">'RENDICONTO PER CASSA 2021'!$B$1:$G$68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6" i="3" l="1"/>
  <c r="C68" i="3" s="1"/>
  <c r="C43" i="3"/>
  <c r="C46" i="3"/>
  <c r="C28" i="3"/>
  <c r="F28" i="3"/>
  <c r="C29" i="3"/>
  <c r="C7" i="3"/>
  <c r="C56" i="3"/>
  <c r="C16" i="3"/>
  <c r="F16" i="3" l="1"/>
  <c r="D68" i="3"/>
  <c r="D56" i="3"/>
  <c r="D59" i="3" s="1"/>
  <c r="C59" i="3"/>
  <c r="G47" i="3"/>
  <c r="F47" i="3"/>
  <c r="D47" i="3"/>
  <c r="C47" i="3"/>
  <c r="G40" i="3"/>
  <c r="G39" i="3"/>
  <c r="D39" i="3"/>
  <c r="F39" i="3"/>
  <c r="C39" i="3"/>
  <c r="G31" i="3"/>
  <c r="D31" i="3"/>
  <c r="G32" i="3" s="1"/>
  <c r="C31" i="3"/>
  <c r="F31" i="3"/>
  <c r="G25" i="3"/>
  <c r="F25" i="3"/>
  <c r="D25" i="3"/>
  <c r="G26" i="3" s="1"/>
  <c r="C25" i="3"/>
  <c r="G16" i="3"/>
  <c r="G48" i="3" s="1"/>
  <c r="D16" i="3"/>
  <c r="G17" i="3" s="1"/>
  <c r="F26" i="3" l="1"/>
  <c r="F32" i="3"/>
  <c r="C48" i="3"/>
  <c r="A48" i="3" s="1"/>
  <c r="F40" i="3"/>
  <c r="D60" i="3"/>
  <c r="D62" i="3" s="1"/>
  <c r="F48" i="3"/>
  <c r="C60" i="3" s="1"/>
  <c r="F17" i="3"/>
  <c r="D48" i="3"/>
  <c r="D61" i="3" s="1"/>
  <c r="C61" i="3" l="1"/>
  <c r="C62" i="3" s="1"/>
  <c r="F49" i="3"/>
  <c r="F51" i="3" s="1"/>
  <c r="G49" i="3"/>
  <c r="G51" i="3" s="1"/>
</calcChain>
</file>

<file path=xl/sharedStrings.xml><?xml version="1.0" encoding="utf-8"?>
<sst xmlns="http://schemas.openxmlformats.org/spreadsheetml/2006/main" count="103" uniqueCount="79">
  <si>
    <t>Totale entrate della gestione</t>
  </si>
  <si>
    <t>Imposte</t>
  </si>
  <si>
    <t>Totale</t>
  </si>
  <si>
    <t>RENDICONTO AL 31.12.2021</t>
  </si>
  <si>
    <r>
      <rPr>
        <b/>
        <sz val="11"/>
        <color indexed="63"/>
        <rFont val="Bell MT"/>
        <family val="1"/>
      </rPr>
      <t>USCITE</t>
    </r>
  </si>
  <si>
    <t>anno 2021</t>
  </si>
  <si>
    <t>anno 2020</t>
  </si>
  <si>
    <t>ENTRATE</t>
  </si>
  <si>
    <r>
      <rPr>
        <b/>
        <sz val="10"/>
        <color indexed="63"/>
        <rFont val="Bell MT"/>
        <family val="1"/>
      </rPr>
      <t>A)</t>
    </r>
    <r>
      <rPr>
        <sz val="10"/>
        <color indexed="63"/>
        <rFont val="Bell MT"/>
        <family val="1"/>
      </rPr>
      <t xml:space="preserve"> </t>
    </r>
    <r>
      <rPr>
        <b/>
        <sz val="10"/>
        <color indexed="63"/>
        <rFont val="Bell MT"/>
        <family val="1"/>
      </rPr>
      <t>Uscite</t>
    </r>
    <r>
      <rPr>
        <sz val="10"/>
        <color indexed="63"/>
        <rFont val="Bell MT"/>
        <family val="1"/>
      </rPr>
      <t xml:space="preserve"> </t>
    </r>
    <r>
      <rPr>
        <b/>
        <sz val="10"/>
        <color indexed="63"/>
        <rFont val="Bell MT"/>
        <family val="1"/>
      </rPr>
      <t>da</t>
    </r>
    <r>
      <rPr>
        <sz val="10"/>
        <color indexed="63"/>
        <rFont val="Bell MT"/>
        <family val="1"/>
      </rPr>
      <t xml:space="preserve"> </t>
    </r>
    <r>
      <rPr>
        <b/>
        <sz val="10"/>
        <color indexed="63"/>
        <rFont val="Bell MT"/>
        <family val="1"/>
      </rPr>
      <t>attività</t>
    </r>
    <r>
      <rPr>
        <sz val="10"/>
        <color indexed="63"/>
        <rFont val="Bell MT"/>
        <family val="1"/>
      </rPr>
      <t xml:space="preserve"> </t>
    </r>
    <r>
      <rPr>
        <b/>
        <sz val="10"/>
        <color indexed="63"/>
        <rFont val="Bell MT"/>
        <family val="1"/>
      </rPr>
      <t>di</t>
    </r>
    <r>
      <rPr>
        <sz val="10"/>
        <color indexed="63"/>
        <rFont val="Bell MT"/>
        <family val="1"/>
      </rPr>
      <t xml:space="preserve"> </t>
    </r>
    <r>
      <rPr>
        <b/>
        <sz val="10"/>
        <color indexed="63"/>
        <rFont val="Bell MT"/>
        <family val="1"/>
      </rPr>
      <t>interesse</t>
    </r>
    <r>
      <rPr>
        <sz val="10"/>
        <color indexed="63"/>
        <rFont val="Bell MT"/>
        <family val="1"/>
      </rPr>
      <t xml:space="preserve"> </t>
    </r>
    <r>
      <rPr>
        <b/>
        <sz val="10"/>
        <color indexed="63"/>
        <rFont val="Bell MT"/>
        <family val="1"/>
      </rPr>
      <t>generale</t>
    </r>
  </si>
  <si>
    <r>
      <rPr>
        <b/>
        <sz val="10"/>
        <color indexed="63"/>
        <rFont val="Bell MT"/>
        <family val="1"/>
      </rPr>
      <t>A)</t>
    </r>
    <r>
      <rPr>
        <sz val="10"/>
        <color indexed="63"/>
        <rFont val="Bell MT"/>
        <family val="1"/>
      </rPr>
      <t xml:space="preserve"> </t>
    </r>
    <r>
      <rPr>
        <b/>
        <sz val="10"/>
        <color indexed="63"/>
        <rFont val="Bell MT"/>
        <family val="1"/>
      </rPr>
      <t>Entrate</t>
    </r>
    <r>
      <rPr>
        <sz val="10"/>
        <color indexed="63"/>
        <rFont val="Bell MT"/>
        <family val="1"/>
      </rPr>
      <t xml:space="preserve"> </t>
    </r>
    <r>
      <rPr>
        <b/>
        <sz val="10"/>
        <color indexed="63"/>
        <rFont val="Bell MT"/>
        <family val="1"/>
      </rPr>
      <t>da</t>
    </r>
    <r>
      <rPr>
        <sz val="10"/>
        <color indexed="63"/>
        <rFont val="Bell MT"/>
        <family val="1"/>
      </rPr>
      <t xml:space="preserve"> </t>
    </r>
    <r>
      <rPr>
        <b/>
        <sz val="10"/>
        <color indexed="63"/>
        <rFont val="Bell MT"/>
        <family val="1"/>
      </rPr>
      <t>attività</t>
    </r>
    <r>
      <rPr>
        <sz val="10"/>
        <color indexed="63"/>
        <rFont val="Bell MT"/>
        <family val="1"/>
      </rPr>
      <t xml:space="preserve"> </t>
    </r>
    <r>
      <rPr>
        <b/>
        <sz val="10"/>
        <color indexed="63"/>
        <rFont val="Bell MT"/>
        <family val="1"/>
      </rPr>
      <t>di</t>
    </r>
    <r>
      <rPr>
        <sz val="10"/>
        <color indexed="63"/>
        <rFont val="Bell MT"/>
        <family val="1"/>
      </rPr>
      <t xml:space="preserve"> </t>
    </r>
    <r>
      <rPr>
        <b/>
        <sz val="10"/>
        <color indexed="63"/>
        <rFont val="Bell MT"/>
        <family val="1"/>
      </rPr>
      <t>interesse
generale</t>
    </r>
  </si>
  <si>
    <t>1)  Materie prime, sussidiarie, di
consumo e di merci</t>
  </si>
  <si>
    <r>
      <rPr>
        <sz val="10"/>
        <color indexed="63"/>
        <rFont val="Bell MT"/>
        <family val="1"/>
      </rPr>
      <t>1) Entrate da quote associative e apporti
dei fondatori</t>
    </r>
  </si>
  <si>
    <r>
      <rPr>
        <sz val="10"/>
        <color indexed="63"/>
        <rFont val="Bell MT"/>
        <family val="1"/>
      </rPr>
      <t>2) Servizi</t>
    </r>
  </si>
  <si>
    <t>2) Entrate dagli associati per attività mutuali</t>
  </si>
  <si>
    <r>
      <rPr>
        <sz val="10"/>
        <color indexed="63"/>
        <rFont val="Bell MT"/>
        <family val="1"/>
      </rPr>
      <t>3) Godimento beni di terzi</t>
    </r>
  </si>
  <si>
    <t>3)  Entrate per prestazioni e cessioni ad associati e fondatori</t>
  </si>
  <si>
    <r>
      <rPr>
        <sz val="10"/>
        <color indexed="63"/>
        <rFont val="Bell MT"/>
        <family val="1"/>
      </rPr>
      <t>4) Personale</t>
    </r>
  </si>
  <si>
    <t>4) Erogazioni liberali</t>
  </si>
  <si>
    <r>
      <rPr>
        <sz val="10"/>
        <color indexed="63"/>
        <rFont val="Bell MT"/>
        <family val="1"/>
      </rPr>
      <t>5) Uscite diverse di gestione</t>
    </r>
  </si>
  <si>
    <r>
      <rPr>
        <sz val="10"/>
        <color indexed="63"/>
        <rFont val="Bell MT"/>
        <family val="1"/>
      </rPr>
      <t>5) Entrate del 5 per mille</t>
    </r>
  </si>
  <si>
    <t>6) Contributi da soggetti privati</t>
  </si>
  <si>
    <r>
      <rPr>
        <sz val="10"/>
        <color indexed="63"/>
        <rFont val="Bell MT"/>
        <family val="1"/>
      </rPr>
      <t>7) Entrate per prestazioni e cessioni a terzi</t>
    </r>
  </si>
  <si>
    <r>
      <rPr>
        <sz val="10"/>
        <color indexed="63"/>
        <rFont val="Bell MT"/>
        <family val="1"/>
      </rPr>
      <t>8) Contributi da enti pubblici</t>
    </r>
  </si>
  <si>
    <r>
      <rPr>
        <sz val="10"/>
        <color indexed="63"/>
        <rFont val="Bell MT"/>
        <family val="1"/>
      </rPr>
      <t>9)  Entrate da contratti con enti pubblici</t>
    </r>
  </si>
  <si>
    <r>
      <rPr>
        <sz val="10"/>
        <color indexed="63"/>
        <rFont val="Bell MT"/>
        <family val="1"/>
      </rPr>
      <t>10) Altre entrate</t>
    </r>
  </si>
  <si>
    <r>
      <rPr>
        <b/>
        <sz val="10"/>
        <color indexed="63"/>
        <rFont val="Bell MT"/>
        <family val="1"/>
      </rPr>
      <t>Totale</t>
    </r>
  </si>
  <si>
    <r>
      <rPr>
        <b/>
        <sz val="10"/>
        <color indexed="63"/>
        <rFont val="Bell MT"/>
        <family val="1"/>
      </rPr>
      <t>Avanzo/disavanzo attività di interesse
generale</t>
    </r>
  </si>
  <si>
    <r>
      <rPr>
        <b/>
        <sz val="10"/>
        <color indexed="63"/>
        <rFont val="Bell MT"/>
        <family val="1"/>
      </rPr>
      <t>B)</t>
    </r>
    <r>
      <rPr>
        <sz val="10"/>
        <color indexed="63"/>
        <rFont val="Bell MT"/>
        <family val="1"/>
      </rPr>
      <t xml:space="preserve"> </t>
    </r>
    <r>
      <rPr>
        <b/>
        <sz val="10"/>
        <color indexed="63"/>
        <rFont val="Bell MT"/>
        <family val="1"/>
      </rPr>
      <t>Uscite</t>
    </r>
    <r>
      <rPr>
        <sz val="10"/>
        <color indexed="63"/>
        <rFont val="Bell MT"/>
        <family val="1"/>
      </rPr>
      <t xml:space="preserve"> </t>
    </r>
    <r>
      <rPr>
        <b/>
        <sz val="10"/>
        <color indexed="63"/>
        <rFont val="Bell MT"/>
        <family val="1"/>
      </rPr>
      <t>da</t>
    </r>
    <r>
      <rPr>
        <sz val="10"/>
        <color indexed="63"/>
        <rFont val="Bell MT"/>
        <family val="1"/>
      </rPr>
      <t xml:space="preserve"> </t>
    </r>
    <r>
      <rPr>
        <b/>
        <sz val="10"/>
        <color indexed="63"/>
        <rFont val="Bell MT"/>
        <family val="1"/>
      </rPr>
      <t>attività</t>
    </r>
    <r>
      <rPr>
        <sz val="10"/>
        <color indexed="63"/>
        <rFont val="Bell MT"/>
        <family val="1"/>
      </rPr>
      <t xml:space="preserve"> </t>
    </r>
    <r>
      <rPr>
        <b/>
        <sz val="10"/>
        <color indexed="63"/>
        <rFont val="Bell MT"/>
        <family val="1"/>
      </rPr>
      <t>diverse</t>
    </r>
  </si>
  <si>
    <r>
      <rPr>
        <b/>
        <sz val="10"/>
        <color indexed="63"/>
        <rFont val="Bell MT"/>
        <family val="1"/>
      </rPr>
      <t>B)</t>
    </r>
    <r>
      <rPr>
        <sz val="10"/>
        <color indexed="63"/>
        <rFont val="Bell MT"/>
        <family val="1"/>
      </rPr>
      <t xml:space="preserve"> </t>
    </r>
    <r>
      <rPr>
        <b/>
        <sz val="10"/>
        <color indexed="63"/>
        <rFont val="Bell MT"/>
        <family val="1"/>
      </rPr>
      <t>Entrate</t>
    </r>
    <r>
      <rPr>
        <sz val="10"/>
        <color indexed="63"/>
        <rFont val="Bell MT"/>
        <family val="1"/>
      </rPr>
      <t xml:space="preserve"> </t>
    </r>
    <r>
      <rPr>
        <b/>
        <sz val="10"/>
        <color indexed="63"/>
        <rFont val="Bell MT"/>
        <family val="1"/>
      </rPr>
      <t>da</t>
    </r>
    <r>
      <rPr>
        <sz val="10"/>
        <color indexed="63"/>
        <rFont val="Bell MT"/>
        <family val="1"/>
      </rPr>
      <t xml:space="preserve"> </t>
    </r>
    <r>
      <rPr>
        <b/>
        <sz val="10"/>
        <color indexed="63"/>
        <rFont val="Bell MT"/>
        <family val="1"/>
      </rPr>
      <t>attività</t>
    </r>
    <r>
      <rPr>
        <sz val="10"/>
        <color indexed="63"/>
        <rFont val="Bell MT"/>
        <family val="1"/>
      </rPr>
      <t xml:space="preserve"> </t>
    </r>
    <r>
      <rPr>
        <b/>
        <sz val="10"/>
        <color indexed="63"/>
        <rFont val="Bell MT"/>
        <family val="1"/>
      </rPr>
      <t>diverse</t>
    </r>
  </si>
  <si>
    <r>
      <rPr>
        <sz val="10"/>
        <color indexed="63"/>
        <rFont val="Bell MT"/>
        <family val="1"/>
      </rPr>
      <t>1) Materie prime, sussidiarie, di
consumo e di merci</t>
    </r>
  </si>
  <si>
    <r>
      <rPr>
        <sz val="10"/>
        <color indexed="63"/>
        <rFont val="Bell MT"/>
        <family val="1"/>
      </rPr>
      <t>1) Entrate per prestazioni e cessioni ad
associati e fondatori</t>
    </r>
  </si>
  <si>
    <r>
      <rPr>
        <sz val="10"/>
        <color indexed="63"/>
        <rFont val="Bell MT"/>
        <family val="1"/>
      </rPr>
      <t>2) Contributi da soggetti privati</t>
    </r>
  </si>
  <si>
    <r>
      <rPr>
        <sz val="10"/>
        <color indexed="63"/>
        <rFont val="Bell MT"/>
        <family val="1"/>
      </rPr>
      <t>3) Entrate per prestazioni e cessioni a terzi</t>
    </r>
  </si>
  <si>
    <r>
      <rPr>
        <sz val="10"/>
        <color indexed="63"/>
        <rFont val="Bell MT"/>
        <family val="1"/>
      </rPr>
      <t>4) Contributi da enti pubblici</t>
    </r>
  </si>
  <si>
    <r>
      <rPr>
        <sz val="10"/>
        <color indexed="63"/>
        <rFont val="Bell MT"/>
        <family val="1"/>
      </rPr>
      <t>5) Entrate da contratti con enti pubblici</t>
    </r>
  </si>
  <si>
    <r>
      <rPr>
        <sz val="10"/>
        <color indexed="63"/>
        <rFont val="Bell MT"/>
        <family val="1"/>
      </rPr>
      <t>6) Altre entrate</t>
    </r>
  </si>
  <si>
    <r>
      <rPr>
        <b/>
        <sz val="10"/>
        <color indexed="63"/>
        <rFont val="Bell MT"/>
        <family val="1"/>
      </rPr>
      <t>Avanzo/disavanzo attività diverse</t>
    </r>
  </si>
  <si>
    <r>
      <rPr>
        <b/>
        <sz val="10"/>
        <color indexed="63"/>
        <rFont val="Bell MT"/>
        <family val="1"/>
      </rPr>
      <t>C)</t>
    </r>
    <r>
      <rPr>
        <sz val="10"/>
        <color indexed="63"/>
        <rFont val="Bell MT"/>
        <family val="1"/>
      </rPr>
      <t xml:space="preserve"> </t>
    </r>
    <r>
      <rPr>
        <b/>
        <sz val="10"/>
        <color indexed="63"/>
        <rFont val="Bell MT"/>
        <family val="1"/>
      </rPr>
      <t>Uscite</t>
    </r>
    <r>
      <rPr>
        <sz val="10"/>
        <color indexed="63"/>
        <rFont val="Bell MT"/>
        <family val="1"/>
      </rPr>
      <t xml:space="preserve"> </t>
    </r>
    <r>
      <rPr>
        <b/>
        <sz val="10"/>
        <color indexed="63"/>
        <rFont val="Bell MT"/>
        <family val="1"/>
      </rPr>
      <t>da</t>
    </r>
    <r>
      <rPr>
        <sz val="10"/>
        <color indexed="63"/>
        <rFont val="Bell MT"/>
        <family val="1"/>
      </rPr>
      <t xml:space="preserve"> </t>
    </r>
    <r>
      <rPr>
        <b/>
        <sz val="10"/>
        <color indexed="63"/>
        <rFont val="Bell MT"/>
        <family val="1"/>
      </rPr>
      <t>attività</t>
    </r>
    <r>
      <rPr>
        <sz val="10"/>
        <color indexed="63"/>
        <rFont val="Bell MT"/>
        <family val="1"/>
      </rPr>
      <t xml:space="preserve"> </t>
    </r>
    <r>
      <rPr>
        <b/>
        <sz val="10"/>
        <color indexed="63"/>
        <rFont val="Bell MT"/>
        <family val="1"/>
      </rPr>
      <t>di</t>
    </r>
    <r>
      <rPr>
        <sz val="10"/>
        <color indexed="63"/>
        <rFont val="Bell MT"/>
        <family val="1"/>
      </rPr>
      <t xml:space="preserve"> </t>
    </r>
    <r>
      <rPr>
        <b/>
        <sz val="10"/>
        <color indexed="63"/>
        <rFont val="Bell MT"/>
        <family val="1"/>
      </rPr>
      <t>raccolta</t>
    </r>
    <r>
      <rPr>
        <sz val="10"/>
        <color indexed="63"/>
        <rFont val="Bell MT"/>
        <family val="1"/>
      </rPr>
      <t xml:space="preserve"> </t>
    </r>
    <r>
      <rPr>
        <b/>
        <sz val="10"/>
        <color indexed="63"/>
        <rFont val="Bell MT"/>
        <family val="1"/>
      </rPr>
      <t>fondi</t>
    </r>
  </si>
  <si>
    <r>
      <rPr>
        <b/>
        <sz val="10"/>
        <color indexed="63"/>
        <rFont val="Bell MT"/>
        <family val="1"/>
      </rPr>
      <t>C)</t>
    </r>
    <r>
      <rPr>
        <sz val="10"/>
        <color indexed="63"/>
        <rFont val="Bell MT"/>
        <family val="1"/>
      </rPr>
      <t xml:space="preserve"> </t>
    </r>
    <r>
      <rPr>
        <b/>
        <sz val="10"/>
        <color indexed="63"/>
        <rFont val="Bell MT"/>
        <family val="1"/>
      </rPr>
      <t>Entrate</t>
    </r>
    <r>
      <rPr>
        <sz val="10"/>
        <color indexed="63"/>
        <rFont val="Bell MT"/>
        <family val="1"/>
      </rPr>
      <t xml:space="preserve"> </t>
    </r>
    <r>
      <rPr>
        <b/>
        <sz val="10"/>
        <color indexed="63"/>
        <rFont val="Bell MT"/>
        <family val="1"/>
      </rPr>
      <t>da</t>
    </r>
    <r>
      <rPr>
        <sz val="10"/>
        <color indexed="63"/>
        <rFont val="Bell MT"/>
        <family val="1"/>
      </rPr>
      <t xml:space="preserve"> </t>
    </r>
    <r>
      <rPr>
        <b/>
        <sz val="10"/>
        <color indexed="63"/>
        <rFont val="Bell MT"/>
        <family val="1"/>
      </rPr>
      <t>attività</t>
    </r>
    <r>
      <rPr>
        <sz val="10"/>
        <color indexed="63"/>
        <rFont val="Bell MT"/>
        <family val="1"/>
      </rPr>
      <t xml:space="preserve"> </t>
    </r>
    <r>
      <rPr>
        <b/>
        <sz val="10"/>
        <color indexed="63"/>
        <rFont val="Bell MT"/>
        <family val="1"/>
      </rPr>
      <t>di</t>
    </r>
    <r>
      <rPr>
        <sz val="10"/>
        <color indexed="63"/>
        <rFont val="Bell MT"/>
        <family val="1"/>
      </rPr>
      <t xml:space="preserve"> </t>
    </r>
    <r>
      <rPr>
        <b/>
        <sz val="10"/>
        <color indexed="63"/>
        <rFont val="Bell MT"/>
        <family val="1"/>
      </rPr>
      <t>raccolta</t>
    </r>
    <r>
      <rPr>
        <sz val="10"/>
        <color indexed="63"/>
        <rFont val="Bell MT"/>
        <family val="1"/>
      </rPr>
      <t xml:space="preserve"> </t>
    </r>
    <r>
      <rPr>
        <b/>
        <sz val="10"/>
        <color indexed="63"/>
        <rFont val="Bell MT"/>
        <family val="1"/>
      </rPr>
      <t>fondi</t>
    </r>
  </si>
  <si>
    <r>
      <rPr>
        <sz val="10"/>
        <color indexed="63"/>
        <rFont val="Bell MT"/>
        <family val="1"/>
      </rPr>
      <t>1) Uscite per raccolte fondi abituali</t>
    </r>
  </si>
  <si>
    <r>
      <rPr>
        <sz val="10"/>
        <color indexed="63"/>
        <rFont val="Bell MT"/>
        <family val="1"/>
      </rPr>
      <t>1) Entrate da raccolte fondi abituali</t>
    </r>
  </si>
  <si>
    <r>
      <rPr>
        <sz val="10"/>
        <color indexed="63"/>
        <rFont val="Bell MT"/>
        <family val="1"/>
      </rPr>
      <t>2) Uscite per raccolte fondi
occasionali</t>
    </r>
  </si>
  <si>
    <r>
      <rPr>
        <sz val="10"/>
        <color indexed="63"/>
        <rFont val="Bell MT"/>
        <family val="1"/>
      </rPr>
      <t>2) Entrate da raccolte fondi occasionali</t>
    </r>
  </si>
  <si>
    <r>
      <rPr>
        <sz val="10"/>
        <color indexed="63"/>
        <rFont val="Bell MT"/>
        <family val="1"/>
      </rPr>
      <t>3) Altre uscite</t>
    </r>
  </si>
  <si>
    <r>
      <rPr>
        <sz val="10"/>
        <color indexed="63"/>
        <rFont val="Bell MT"/>
        <family val="1"/>
      </rPr>
      <t>3) Altre entrate</t>
    </r>
  </si>
  <si>
    <r>
      <rPr>
        <b/>
        <sz val="10"/>
        <color indexed="63"/>
        <rFont val="Bell MT"/>
        <family val="1"/>
      </rPr>
      <t>Avanzo/disavanzo attività di raccolta fondi</t>
    </r>
  </si>
  <si>
    <r>
      <rPr>
        <b/>
        <sz val="10"/>
        <color indexed="63"/>
        <rFont val="Bell MT"/>
        <family val="1"/>
      </rPr>
      <t>D)</t>
    </r>
    <r>
      <rPr>
        <sz val="10"/>
        <color indexed="63"/>
        <rFont val="Bell MT"/>
        <family val="1"/>
      </rPr>
      <t xml:space="preserve"> </t>
    </r>
    <r>
      <rPr>
        <b/>
        <sz val="10"/>
        <color indexed="63"/>
        <rFont val="Bell MT"/>
        <family val="1"/>
      </rPr>
      <t>Uscite</t>
    </r>
    <r>
      <rPr>
        <sz val="10"/>
        <color indexed="63"/>
        <rFont val="Bell MT"/>
        <family val="1"/>
      </rPr>
      <t xml:space="preserve"> </t>
    </r>
    <r>
      <rPr>
        <b/>
        <sz val="10"/>
        <color indexed="63"/>
        <rFont val="Bell MT"/>
        <family val="1"/>
      </rPr>
      <t>da</t>
    </r>
    <r>
      <rPr>
        <sz val="10"/>
        <color indexed="63"/>
        <rFont val="Bell MT"/>
        <family val="1"/>
      </rPr>
      <t xml:space="preserve"> </t>
    </r>
    <r>
      <rPr>
        <b/>
        <sz val="10"/>
        <color indexed="63"/>
        <rFont val="Bell MT"/>
        <family val="1"/>
      </rPr>
      <t>attività</t>
    </r>
    <r>
      <rPr>
        <sz val="10"/>
        <color indexed="63"/>
        <rFont val="Bell MT"/>
        <family val="1"/>
      </rPr>
      <t xml:space="preserve"> </t>
    </r>
    <r>
      <rPr>
        <b/>
        <sz val="10"/>
        <color indexed="63"/>
        <rFont val="Bell MT"/>
        <family val="1"/>
      </rPr>
      <t>finanziarie</t>
    </r>
    <r>
      <rPr>
        <sz val="10"/>
        <color indexed="63"/>
        <rFont val="Bell MT"/>
        <family val="1"/>
      </rPr>
      <t xml:space="preserve"> </t>
    </r>
    <r>
      <rPr>
        <b/>
        <sz val="10"/>
        <color indexed="63"/>
        <rFont val="Bell MT"/>
        <family val="1"/>
      </rPr>
      <t>e patrimoniali</t>
    </r>
  </si>
  <si>
    <r>
      <rPr>
        <b/>
        <sz val="10"/>
        <color indexed="63"/>
        <rFont val="Bell MT"/>
        <family val="1"/>
      </rPr>
      <t>D)</t>
    </r>
    <r>
      <rPr>
        <sz val="10"/>
        <color indexed="63"/>
        <rFont val="Bell MT"/>
        <family val="1"/>
      </rPr>
      <t xml:space="preserve"> </t>
    </r>
    <r>
      <rPr>
        <b/>
        <sz val="10"/>
        <color indexed="63"/>
        <rFont val="Bell MT"/>
        <family val="1"/>
      </rPr>
      <t>Entrate</t>
    </r>
    <r>
      <rPr>
        <sz val="10"/>
        <color indexed="63"/>
        <rFont val="Bell MT"/>
        <family val="1"/>
      </rPr>
      <t xml:space="preserve"> </t>
    </r>
    <r>
      <rPr>
        <b/>
        <sz val="10"/>
        <color indexed="63"/>
        <rFont val="Bell MT"/>
        <family val="1"/>
      </rPr>
      <t>da</t>
    </r>
    <r>
      <rPr>
        <sz val="10"/>
        <color indexed="63"/>
        <rFont val="Bell MT"/>
        <family val="1"/>
      </rPr>
      <t xml:space="preserve"> </t>
    </r>
    <r>
      <rPr>
        <b/>
        <sz val="10"/>
        <color indexed="63"/>
        <rFont val="Bell MT"/>
        <family val="1"/>
      </rPr>
      <t>attività</t>
    </r>
    <r>
      <rPr>
        <sz val="10"/>
        <color indexed="63"/>
        <rFont val="Bell MT"/>
        <family val="1"/>
      </rPr>
      <t xml:space="preserve"> </t>
    </r>
    <r>
      <rPr>
        <b/>
        <sz val="10"/>
        <color indexed="63"/>
        <rFont val="Bell MT"/>
        <family val="1"/>
      </rPr>
      <t>finanziarie</t>
    </r>
    <r>
      <rPr>
        <sz val="10"/>
        <color indexed="63"/>
        <rFont val="Bell MT"/>
        <family val="1"/>
      </rPr>
      <t xml:space="preserve"> </t>
    </r>
    <r>
      <rPr>
        <b/>
        <sz val="10"/>
        <color indexed="63"/>
        <rFont val="Bell MT"/>
        <family val="1"/>
      </rPr>
      <t>e patrimoniali</t>
    </r>
  </si>
  <si>
    <t>B</t>
  </si>
  <si>
    <r>
      <rPr>
        <sz val="10"/>
        <color indexed="63"/>
        <rFont val="Bell MT"/>
        <family val="1"/>
      </rPr>
      <t>1)  Su rapporti bancari</t>
    </r>
  </si>
  <si>
    <r>
      <rPr>
        <sz val="10"/>
        <color indexed="63"/>
        <rFont val="Bell MT"/>
        <family val="1"/>
      </rPr>
      <t>1) Da rapporti bancari</t>
    </r>
  </si>
  <si>
    <r>
      <rPr>
        <sz val="10"/>
        <color indexed="63"/>
        <rFont val="Bell MT"/>
        <family val="1"/>
      </rPr>
      <t>2)  Su investimenti finanziari</t>
    </r>
  </si>
  <si>
    <r>
      <rPr>
        <sz val="10"/>
        <color indexed="63"/>
        <rFont val="Bell MT"/>
        <family val="1"/>
      </rPr>
      <t>2) Da altri investimenti finanziari</t>
    </r>
  </si>
  <si>
    <r>
      <rPr>
        <sz val="10"/>
        <color indexed="63"/>
        <rFont val="Bell MT"/>
        <family val="1"/>
      </rPr>
      <t>3) Su patrimonio edilizio</t>
    </r>
  </si>
  <si>
    <r>
      <rPr>
        <sz val="10"/>
        <color indexed="63"/>
        <rFont val="Bell MT"/>
        <family val="1"/>
      </rPr>
      <t>3) Da patrimonio edilizio</t>
    </r>
  </si>
  <si>
    <r>
      <rPr>
        <sz val="10"/>
        <color indexed="63"/>
        <rFont val="Bell MT"/>
        <family val="1"/>
      </rPr>
      <t>4) Su altri beni patrimoniali</t>
    </r>
  </si>
  <si>
    <r>
      <rPr>
        <sz val="10"/>
        <color indexed="63"/>
        <rFont val="Bell MT"/>
        <family val="1"/>
      </rPr>
      <t>4) Da altri beni patrimoniali</t>
    </r>
  </si>
  <si>
    <r>
      <rPr>
        <sz val="10"/>
        <color indexed="63"/>
        <rFont val="Bell MT"/>
        <family val="1"/>
      </rPr>
      <t>5) Altre uscite</t>
    </r>
  </si>
  <si>
    <r>
      <rPr>
        <sz val="10"/>
        <color indexed="63"/>
        <rFont val="Bell MT"/>
        <family val="1"/>
      </rPr>
      <t>5) Altre entrate</t>
    </r>
  </si>
  <si>
    <r>
      <rPr>
        <b/>
        <sz val="10"/>
        <color indexed="63"/>
        <rFont val="Bell MT"/>
        <family val="1"/>
      </rPr>
      <t>Avanzo/disavanzo attività finanziarie e
patrimoniali</t>
    </r>
  </si>
  <si>
    <r>
      <rPr>
        <b/>
        <sz val="10"/>
        <color indexed="63"/>
        <rFont val="Bell MT"/>
        <family val="1"/>
      </rPr>
      <t>E)</t>
    </r>
    <r>
      <rPr>
        <sz val="10"/>
        <color indexed="63"/>
        <rFont val="Bell MT"/>
        <family val="1"/>
      </rPr>
      <t xml:space="preserve"> </t>
    </r>
    <r>
      <rPr>
        <b/>
        <sz val="10"/>
        <color indexed="63"/>
        <rFont val="Bell MT"/>
        <family val="1"/>
      </rPr>
      <t>Uscite</t>
    </r>
    <r>
      <rPr>
        <sz val="10"/>
        <color indexed="63"/>
        <rFont val="Bell MT"/>
        <family val="1"/>
      </rPr>
      <t xml:space="preserve"> </t>
    </r>
    <r>
      <rPr>
        <b/>
        <sz val="10"/>
        <color indexed="63"/>
        <rFont val="Bell MT"/>
        <family val="1"/>
      </rPr>
      <t>di</t>
    </r>
    <r>
      <rPr>
        <sz val="10"/>
        <color indexed="63"/>
        <rFont val="Bell MT"/>
        <family val="1"/>
      </rPr>
      <t xml:space="preserve"> </t>
    </r>
    <r>
      <rPr>
        <b/>
        <sz val="10"/>
        <color indexed="63"/>
        <rFont val="Bell MT"/>
        <family val="1"/>
      </rPr>
      <t>supporto</t>
    </r>
    <r>
      <rPr>
        <sz val="10"/>
        <color indexed="63"/>
        <rFont val="Bell MT"/>
        <family val="1"/>
      </rPr>
      <t xml:space="preserve"> </t>
    </r>
    <r>
      <rPr>
        <b/>
        <sz val="10"/>
        <color indexed="63"/>
        <rFont val="Bell MT"/>
        <family val="1"/>
      </rPr>
      <t>generale</t>
    </r>
  </si>
  <si>
    <r>
      <rPr>
        <b/>
        <sz val="10"/>
        <color indexed="63"/>
        <rFont val="Bell MT"/>
        <family val="1"/>
      </rPr>
      <t>E)</t>
    </r>
    <r>
      <rPr>
        <sz val="10"/>
        <color indexed="63"/>
        <rFont val="Bell MT"/>
        <family val="1"/>
      </rPr>
      <t xml:space="preserve"> </t>
    </r>
    <r>
      <rPr>
        <b/>
        <sz val="10"/>
        <color indexed="63"/>
        <rFont val="Bell MT"/>
        <family val="1"/>
      </rPr>
      <t>Entrate</t>
    </r>
    <r>
      <rPr>
        <sz val="10"/>
        <color indexed="63"/>
        <rFont val="Bell MT"/>
        <family val="1"/>
      </rPr>
      <t xml:space="preserve"> </t>
    </r>
    <r>
      <rPr>
        <b/>
        <sz val="10"/>
        <color indexed="63"/>
        <rFont val="Bell MT"/>
        <family val="1"/>
      </rPr>
      <t>di</t>
    </r>
    <r>
      <rPr>
        <sz val="10"/>
        <color indexed="63"/>
        <rFont val="Bell MT"/>
        <family val="1"/>
      </rPr>
      <t xml:space="preserve"> </t>
    </r>
    <r>
      <rPr>
        <b/>
        <sz val="10"/>
        <color indexed="63"/>
        <rFont val="Bell MT"/>
        <family val="1"/>
      </rPr>
      <t>supporto</t>
    </r>
    <r>
      <rPr>
        <sz val="10"/>
        <color indexed="63"/>
        <rFont val="Bell MT"/>
        <family val="1"/>
      </rPr>
      <t xml:space="preserve"> </t>
    </r>
    <r>
      <rPr>
        <b/>
        <sz val="10"/>
        <color indexed="63"/>
        <rFont val="Bell MT"/>
        <family val="1"/>
      </rPr>
      <t>generale</t>
    </r>
  </si>
  <si>
    <r>
      <rPr>
        <sz val="10"/>
        <color indexed="63"/>
        <rFont val="Bell MT"/>
        <family val="1"/>
      </rPr>
      <t>1) Entrate da distacco del personale</t>
    </r>
  </si>
  <si>
    <r>
      <rPr>
        <sz val="10"/>
        <color indexed="63"/>
        <rFont val="Bell MT"/>
        <family val="1"/>
      </rPr>
      <t>2) Altre entrate di supporto generale</t>
    </r>
  </si>
  <si>
    <r>
      <rPr>
        <b/>
        <sz val="10"/>
        <color indexed="63"/>
        <rFont val="Bell MT"/>
        <family val="1"/>
      </rPr>
      <t>Totale uscite della gestione</t>
    </r>
  </si>
  <si>
    <t>Avanzo (disavanzo) d'esercizio prima delle imposte</t>
  </si>
  <si>
    <t>Avanzo (disavanzo) d'esercizio</t>
  </si>
  <si>
    <t>Saldo disponibilità liquide al 01/01</t>
  </si>
  <si>
    <t>C/c Banca</t>
  </si>
  <si>
    <t>Cassa Contanti</t>
  </si>
  <si>
    <t>TOTALE</t>
  </si>
  <si>
    <t>RIEPILOGO:</t>
  </si>
  <si>
    <t>importo</t>
  </si>
  <si>
    <t xml:space="preserve">Saldo disponibilità liquide </t>
  </si>
  <si>
    <t>Entrate complessive dell'esercizio</t>
  </si>
  <si>
    <t>Uscite complessive dell'esercizio</t>
  </si>
  <si>
    <t>Residuo Attivo d'esercizio</t>
  </si>
  <si>
    <t>Saldo disponibilità liquide al 31/12</t>
  </si>
  <si>
    <t>ASSOCIAZIONE FAST ITALIA ONLUS - FOUNDATION FOR ANGELMAN SYNDROME THERAPEUTICS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</si>
</sst>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\ [$€-410]_-;\-* #,##0\ [$€-410]_-;_-* &quot;-&quot;??\ [$€-410]_-;_-@_-"/>
    <numFmt numFmtId="165" formatCode="_-* #,##0.00\ _€_-;\-* #,##0.00\ _€_-;_-* &quot;-&quot;??\ _€_-;_-@_-"/>
    <numFmt numFmtId="166" formatCode="_-* #,##0.00_-;\-* #,##0.00_-;_-* \-??_-;_-@_-"/>
    <numFmt numFmtId="167" formatCode="&quot;€ &quot;#,##0.00"/>
  </numFmts>
  <fonts count="18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color rgb="FF231F1F"/>
      <name val="Bell MT"/>
      <family val="1"/>
    </font>
    <font>
      <sz val="10"/>
      <color rgb="FF000000"/>
      <name val="Bell MT"/>
      <family val="1"/>
    </font>
    <font>
      <b/>
      <sz val="11"/>
      <name val="Bell MT"/>
      <family val="1"/>
    </font>
    <font>
      <b/>
      <sz val="11"/>
      <color indexed="63"/>
      <name val="Bell MT"/>
      <family val="1"/>
    </font>
    <font>
      <b/>
      <sz val="11"/>
      <color rgb="FF231F1F"/>
      <name val="Bell MT"/>
      <family val="1"/>
    </font>
    <font>
      <b/>
      <sz val="10"/>
      <color indexed="63"/>
      <name val="Bell MT"/>
      <family val="1"/>
    </font>
    <font>
      <sz val="10"/>
      <color indexed="63"/>
      <name val="Bell MT"/>
      <family val="1"/>
    </font>
    <font>
      <sz val="11"/>
      <name val="Calibri"/>
      <family val="2"/>
      <scheme val="minor"/>
    </font>
    <font>
      <b/>
      <sz val="10"/>
      <name val="Bell MT"/>
      <family val="1"/>
    </font>
    <font>
      <b/>
      <sz val="10"/>
      <color rgb="FF000000"/>
      <name val="Bell MT"/>
      <family val="1"/>
    </font>
    <font>
      <sz val="10"/>
      <color rgb="FF231F1F"/>
      <name val="Bell MT"/>
      <family val="1"/>
    </font>
    <font>
      <b/>
      <sz val="11"/>
      <color rgb="FF000000"/>
      <name val="Bell MT"/>
      <family val="1"/>
    </font>
    <font>
      <sz val="10"/>
      <name val="Bell MT"/>
      <family val="1"/>
    </font>
    <font>
      <b/>
      <sz val="8"/>
      <color rgb="FF231F1F"/>
      <name val="Bell MT"/>
      <family val="1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</cellStyleXfs>
  <cellXfs count="76">
    <xf numFmtId="0" fontId="0" fillId="0" borderId="0" xfId="0" applyFill="1" applyBorder="1" applyAlignment="1">
      <alignment horizontal="left" vertical="top"/>
    </xf>
    <xf numFmtId="0" fontId="1" fillId="0" borderId="0" xfId="2"/>
    <xf numFmtId="0" fontId="6" fillId="3" borderId="1" xfId="3" applyFont="1" applyFill="1" applyBorder="1" applyAlignment="1">
      <alignment horizontal="center" vertical="center" wrapText="1"/>
    </xf>
    <xf numFmtId="164" fontId="8" fillId="3" borderId="1" xfId="3" applyNumberFormat="1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5" fillId="4" borderId="1" xfId="3" applyFont="1" applyFill="1" applyBorder="1" applyAlignment="1">
      <alignment horizontal="left" vertical="center"/>
    </xf>
    <xf numFmtId="164" fontId="5" fillId="4" borderId="1" xfId="4" applyNumberFormat="1" applyFont="1" applyFill="1" applyBorder="1" applyAlignment="1">
      <alignment horizontal="left" vertical="center"/>
    </xf>
    <xf numFmtId="0" fontId="10" fillId="0" borderId="1" xfId="3" applyFont="1" applyBorder="1" applyAlignment="1">
      <alignment horizontal="left" vertical="center" wrapText="1"/>
    </xf>
    <xf numFmtId="164" fontId="5" fillId="0" borderId="1" xfId="4" applyNumberFormat="1" applyFont="1" applyFill="1" applyBorder="1" applyAlignment="1">
      <alignment horizontal="left" vertical="center"/>
    </xf>
    <xf numFmtId="0" fontId="5" fillId="0" borderId="1" xfId="3" applyFont="1" applyBorder="1" applyAlignment="1">
      <alignment horizontal="left" vertical="center"/>
    </xf>
    <xf numFmtId="164" fontId="1" fillId="0" borderId="0" xfId="2" applyNumberFormat="1"/>
    <xf numFmtId="165" fontId="1" fillId="0" borderId="0" xfId="2" applyNumberFormat="1"/>
    <xf numFmtId="0" fontId="11" fillId="0" borderId="0" xfId="2" applyFont="1"/>
    <xf numFmtId="0" fontId="10" fillId="0" borderId="1" xfId="3" applyFont="1" applyBorder="1" applyAlignment="1">
      <alignment horizontal="left" vertical="center"/>
    </xf>
    <xf numFmtId="165" fontId="11" fillId="0" borderId="0" xfId="2" applyNumberFormat="1" applyFont="1"/>
    <xf numFmtId="164" fontId="11" fillId="0" borderId="0" xfId="2" applyNumberFormat="1" applyFont="1"/>
    <xf numFmtId="0" fontId="12" fillId="4" borderId="1" xfId="3" applyFont="1" applyFill="1" applyBorder="1" applyAlignment="1">
      <alignment horizontal="right" vertical="center"/>
    </xf>
    <xf numFmtId="164" fontId="12" fillId="4" borderId="1" xfId="3" applyNumberFormat="1" applyFont="1" applyFill="1" applyBorder="1" applyAlignment="1">
      <alignment horizontal="right" vertical="center"/>
    </xf>
    <xf numFmtId="164" fontId="13" fillId="4" borderId="1" xfId="4" applyNumberFormat="1" applyFont="1" applyFill="1" applyBorder="1" applyAlignment="1">
      <alignment horizontal="left" vertical="center"/>
    </xf>
    <xf numFmtId="0" fontId="13" fillId="4" borderId="1" xfId="3" applyFont="1" applyFill="1" applyBorder="1" applyAlignment="1">
      <alignment horizontal="left" vertical="center"/>
    </xf>
    <xf numFmtId="0" fontId="13" fillId="4" borderId="1" xfId="3" applyFont="1" applyFill="1" applyBorder="1" applyAlignment="1">
      <alignment horizontal="right" vertical="center" wrapText="1"/>
    </xf>
    <xf numFmtId="0" fontId="5" fillId="5" borderId="1" xfId="3" applyFont="1" applyFill="1" applyBorder="1" applyAlignment="1">
      <alignment horizontal="left" vertical="center"/>
    </xf>
    <xf numFmtId="164" fontId="5" fillId="5" borderId="1" xfId="4" applyNumberFormat="1" applyFont="1" applyFill="1" applyBorder="1" applyAlignment="1">
      <alignment horizontal="left" vertical="center"/>
    </xf>
    <xf numFmtId="0" fontId="12" fillId="5" borderId="1" xfId="3" applyFont="1" applyFill="1" applyBorder="1" applyAlignment="1">
      <alignment horizontal="right" vertical="center"/>
    </xf>
    <xf numFmtId="164" fontId="12" fillId="5" borderId="1" xfId="3" applyNumberFormat="1" applyFont="1" applyFill="1" applyBorder="1" applyAlignment="1">
      <alignment horizontal="right" vertical="center"/>
    </xf>
    <xf numFmtId="164" fontId="13" fillId="5" borderId="1" xfId="4" applyNumberFormat="1" applyFont="1" applyFill="1" applyBorder="1" applyAlignment="1">
      <alignment horizontal="left" vertical="center"/>
    </xf>
    <xf numFmtId="0" fontId="13" fillId="5" borderId="1" xfId="3" applyFont="1" applyFill="1" applyBorder="1" applyAlignment="1">
      <alignment horizontal="left" vertical="center"/>
    </xf>
    <xf numFmtId="0" fontId="13" fillId="5" borderId="1" xfId="3" applyFont="1" applyFill="1" applyBorder="1" applyAlignment="1">
      <alignment horizontal="right" vertical="center"/>
    </xf>
    <xf numFmtId="0" fontId="5" fillId="6" borderId="1" xfId="3" applyFont="1" applyFill="1" applyBorder="1" applyAlignment="1">
      <alignment horizontal="left" vertical="center"/>
    </xf>
    <xf numFmtId="164" fontId="5" fillId="6" borderId="1" xfId="4" applyNumberFormat="1" applyFont="1" applyFill="1" applyBorder="1" applyAlignment="1">
      <alignment horizontal="left" vertical="center"/>
    </xf>
    <xf numFmtId="0" fontId="12" fillId="6" borderId="1" xfId="3" applyFont="1" applyFill="1" applyBorder="1" applyAlignment="1">
      <alignment horizontal="right" vertical="center"/>
    </xf>
    <xf numFmtId="164" fontId="12" fillId="6" borderId="1" xfId="3" applyNumberFormat="1" applyFont="1" applyFill="1" applyBorder="1" applyAlignment="1">
      <alignment horizontal="right" vertical="center"/>
    </xf>
    <xf numFmtId="164" fontId="13" fillId="6" borderId="1" xfId="4" applyNumberFormat="1" applyFont="1" applyFill="1" applyBorder="1" applyAlignment="1">
      <alignment horizontal="left" vertical="center"/>
    </xf>
    <xf numFmtId="0" fontId="13" fillId="6" borderId="1" xfId="3" applyFont="1" applyFill="1" applyBorder="1" applyAlignment="1">
      <alignment horizontal="left" vertical="center"/>
    </xf>
    <xf numFmtId="0" fontId="13" fillId="6" borderId="1" xfId="3" applyFont="1" applyFill="1" applyBorder="1" applyAlignment="1">
      <alignment horizontal="right" vertical="center" wrapText="1"/>
    </xf>
    <xf numFmtId="0" fontId="14" fillId="7" borderId="1" xfId="3" applyFont="1" applyFill="1" applyBorder="1" applyAlignment="1">
      <alignment horizontal="left" vertical="center" wrapText="1"/>
    </xf>
    <xf numFmtId="0" fontId="5" fillId="7" borderId="1" xfId="3" applyFont="1" applyFill="1" applyBorder="1" applyAlignment="1">
      <alignment horizontal="left" vertical="center"/>
    </xf>
    <xf numFmtId="164" fontId="5" fillId="7" borderId="1" xfId="4" applyNumberFormat="1" applyFont="1" applyFill="1" applyBorder="1" applyAlignment="1">
      <alignment horizontal="left" vertical="center"/>
    </xf>
    <xf numFmtId="0" fontId="12" fillId="7" borderId="1" xfId="3" applyFont="1" applyFill="1" applyBorder="1" applyAlignment="1">
      <alignment horizontal="right" vertical="center"/>
    </xf>
    <xf numFmtId="164" fontId="12" fillId="7" borderId="1" xfId="3" applyNumberFormat="1" applyFont="1" applyFill="1" applyBorder="1" applyAlignment="1">
      <alignment horizontal="right" vertical="center"/>
    </xf>
    <xf numFmtId="164" fontId="13" fillId="7" borderId="1" xfId="4" applyNumberFormat="1" applyFont="1" applyFill="1" applyBorder="1" applyAlignment="1">
      <alignment horizontal="left" vertical="center"/>
    </xf>
    <xf numFmtId="0" fontId="13" fillId="7" borderId="1" xfId="3" applyFont="1" applyFill="1" applyBorder="1" applyAlignment="1">
      <alignment horizontal="left" vertical="center"/>
    </xf>
    <xf numFmtId="0" fontId="13" fillId="7" borderId="1" xfId="3" applyFont="1" applyFill="1" applyBorder="1" applyAlignment="1">
      <alignment horizontal="right" vertical="center" wrapText="1"/>
    </xf>
    <xf numFmtId="164" fontId="13" fillId="7" borderId="1" xfId="3" applyNumberFormat="1" applyFont="1" applyFill="1" applyBorder="1" applyAlignment="1">
      <alignment horizontal="right" vertical="center" wrapText="1"/>
    </xf>
    <xf numFmtId="0" fontId="5" fillId="8" borderId="1" xfId="3" applyFont="1" applyFill="1" applyBorder="1" applyAlignment="1">
      <alignment horizontal="left" vertical="center"/>
    </xf>
    <xf numFmtId="164" fontId="5" fillId="8" borderId="1" xfId="4" applyNumberFormat="1" applyFont="1" applyFill="1" applyBorder="1" applyAlignment="1">
      <alignment horizontal="left" vertical="center"/>
    </xf>
    <xf numFmtId="164" fontId="5" fillId="0" borderId="1" xfId="3" applyNumberFormat="1" applyFont="1" applyBorder="1" applyAlignment="1">
      <alignment horizontal="left" vertical="center"/>
    </xf>
    <xf numFmtId="0" fontId="4" fillId="8" borderId="1" xfId="3" applyFont="1" applyFill="1" applyBorder="1" applyAlignment="1">
      <alignment horizontal="right" vertical="center"/>
    </xf>
    <xf numFmtId="164" fontId="12" fillId="8" borderId="1" xfId="3" applyNumberFormat="1" applyFont="1" applyFill="1" applyBorder="1" applyAlignment="1">
      <alignment horizontal="right" vertical="center"/>
    </xf>
    <xf numFmtId="164" fontId="13" fillId="8" borderId="1" xfId="4" applyNumberFormat="1" applyFont="1" applyFill="1" applyBorder="1" applyAlignment="1">
      <alignment horizontal="left" vertical="center"/>
    </xf>
    <xf numFmtId="0" fontId="12" fillId="8" borderId="1" xfId="3" applyFont="1" applyFill="1" applyBorder="1" applyAlignment="1">
      <alignment horizontal="right" vertical="center"/>
    </xf>
    <xf numFmtId="0" fontId="13" fillId="9" borderId="1" xfId="3" applyFont="1" applyFill="1" applyBorder="1" applyAlignment="1">
      <alignment horizontal="right" vertical="center"/>
    </xf>
    <xf numFmtId="164" fontId="13" fillId="9" borderId="1" xfId="4" applyNumberFormat="1" applyFont="1" applyFill="1" applyBorder="1" applyAlignment="1">
      <alignment horizontal="left" vertical="center"/>
    </xf>
    <xf numFmtId="0" fontId="4" fillId="9" borderId="1" xfId="3" applyFont="1" applyFill="1" applyBorder="1" applyAlignment="1">
      <alignment horizontal="right" vertical="center"/>
    </xf>
    <xf numFmtId="0" fontId="13" fillId="3" borderId="1" xfId="3" applyFont="1" applyFill="1" applyBorder="1" applyAlignment="1">
      <alignment horizontal="left" vertical="center"/>
    </xf>
    <xf numFmtId="164" fontId="13" fillId="3" borderId="1" xfId="4" applyNumberFormat="1" applyFont="1" applyFill="1" applyBorder="1" applyAlignment="1">
      <alignment horizontal="left" vertical="center"/>
    </xf>
    <xf numFmtId="0" fontId="8" fillId="3" borderId="1" xfId="3" applyFont="1" applyFill="1" applyBorder="1" applyAlignment="1">
      <alignment horizontal="right" vertical="center"/>
    </xf>
    <xf numFmtId="164" fontId="15" fillId="3" borderId="1" xfId="4" applyNumberFormat="1" applyFont="1" applyFill="1" applyBorder="1" applyAlignment="1">
      <alignment horizontal="left" vertical="center"/>
    </xf>
    <xf numFmtId="0" fontId="5" fillId="0" borderId="0" xfId="3" applyFont="1" applyAlignment="1">
      <alignment horizontal="left" vertical="top"/>
    </xf>
    <xf numFmtId="164" fontId="5" fillId="0" borderId="0" xfId="3" applyNumberFormat="1" applyFont="1" applyAlignment="1">
      <alignment horizontal="left" vertical="top"/>
    </xf>
    <xf numFmtId="0" fontId="12" fillId="10" borderId="1" xfId="5" applyFont="1" applyFill="1" applyBorder="1"/>
    <xf numFmtId="0" fontId="16" fillId="0" borderId="1" xfId="5" applyFont="1" applyBorder="1"/>
    <xf numFmtId="164" fontId="16" fillId="0" borderId="1" xfId="5" applyNumberFormat="1" applyFont="1" applyBorder="1"/>
    <xf numFmtId="46" fontId="12" fillId="10" borderId="1" xfId="5" applyNumberFormat="1" applyFont="1" applyFill="1" applyBorder="1"/>
    <xf numFmtId="164" fontId="12" fillId="10" borderId="1" xfId="5" applyNumberFormat="1" applyFont="1" applyFill="1" applyBorder="1"/>
    <xf numFmtId="46" fontId="12" fillId="0" borderId="0" xfId="5" applyNumberFormat="1" applyFont="1"/>
    <xf numFmtId="164" fontId="16" fillId="0" borderId="0" xfId="5" applyNumberFormat="1" applyFont="1"/>
    <xf numFmtId="0" fontId="16" fillId="0" borderId="0" xfId="5" applyFont="1"/>
    <xf numFmtId="46" fontId="16" fillId="0" borderId="1" xfId="5" applyNumberFormat="1" applyFont="1" applyBorder="1"/>
    <xf numFmtId="165" fontId="16" fillId="0" borderId="0" xfId="5" applyNumberFormat="1" applyFont="1"/>
    <xf numFmtId="166" fontId="16" fillId="0" borderId="0" xfId="5" applyNumberFormat="1" applyFont="1"/>
    <xf numFmtId="167" fontId="12" fillId="0" borderId="0" xfId="5" applyNumberFormat="1" applyFont="1"/>
    <xf numFmtId="164" fontId="12" fillId="10" borderId="1" xfId="5" applyNumberFormat="1" applyFont="1" applyFill="1" applyBorder="1" applyAlignment="1">
      <alignment horizontal="center"/>
    </xf>
    <xf numFmtId="0" fontId="4" fillId="2" borderId="0" xfId="3" applyFont="1" applyFill="1" applyAlignment="1">
      <alignment horizontal="center" vertical="center"/>
    </xf>
    <xf numFmtId="0" fontId="17" fillId="2" borderId="0" xfId="3" applyFont="1" applyFill="1" applyAlignment="1">
      <alignment horizontal="center" vertical="center"/>
    </xf>
    <xf numFmtId="0" fontId="5" fillId="0" borderId="0" xfId="3" applyFont="1" applyAlignment="1">
      <alignment horizontal="left" vertical="top" wrapText="1" indent="1"/>
    </xf>
  </cellXfs>
  <cellStyles count="6">
    <cellStyle name="Migliaia 2 2" xfId="4" xr:uid="{C2C28949-F57D-445E-ADEA-AEC4ACEE670F}"/>
    <cellStyle name="Normale" xfId="0" builtinId="0"/>
    <cellStyle name="Normale 2" xfId="1" xr:uid="{96205669-3B39-4AC7-900D-63FC70C457A5}"/>
    <cellStyle name="Normale 2 2" xfId="3" xr:uid="{C8ED8AD8-45AC-4EED-9060-BF20EBB30889}"/>
    <cellStyle name="Normale 2 2 2" xfId="5" xr:uid="{C35857BA-7467-437E-BD1C-3D80FBA51BF7}"/>
    <cellStyle name="Normale 9" xfId="2" xr:uid="{EBF59356-B2C5-4ADC-99E2-C94751FB8DD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FA931-052B-44ED-B7F4-1ABDA0A0B9B1}">
  <sheetPr>
    <pageSetUpPr fitToPage="1"/>
  </sheetPr>
  <dimension ref="A1:J68"/>
  <sheetViews>
    <sheetView tabSelected="1" view="pageBreakPreview" zoomScale="130" zoomScaleNormal="100" zoomScaleSheetLayoutView="130" workbookViewId="0">
      <selection activeCell="C68" sqref="C68"/>
    </sheetView>
  </sheetViews>
  <sheetFormatPr defaultRowHeight="14.4" x14ac:dyDescent="0.3"/>
  <cols>
    <col min="1" max="1" width="9.44140625" style="1" bestFit="1" customWidth="1"/>
    <col min="2" max="2" width="45.109375" style="1" customWidth="1"/>
    <col min="3" max="3" width="12.88671875" style="1" customWidth="1"/>
    <col min="4" max="4" width="12.88671875" style="1" hidden="1" customWidth="1"/>
    <col min="5" max="5" width="50" style="1" bestFit="1" customWidth="1"/>
    <col min="6" max="6" width="12.88671875" style="1" customWidth="1"/>
    <col min="7" max="7" width="12.88671875" style="1" hidden="1" customWidth="1"/>
    <col min="8" max="9" width="13" style="1" bestFit="1" customWidth="1"/>
    <col min="10" max="10" width="10.109375" style="1" bestFit="1" customWidth="1"/>
    <col min="11" max="256" width="8.88671875" style="1"/>
    <col min="257" max="257" width="9.44140625" style="1" bestFit="1" customWidth="1"/>
    <col min="258" max="258" width="45.109375" style="1" customWidth="1"/>
    <col min="259" max="259" width="12.88671875" style="1" customWidth="1"/>
    <col min="260" max="260" width="0" style="1" hidden="1" customWidth="1"/>
    <col min="261" max="261" width="50" style="1" bestFit="1" customWidth="1"/>
    <col min="262" max="262" width="12.88671875" style="1" customWidth="1"/>
    <col min="263" max="263" width="0" style="1" hidden="1" customWidth="1"/>
    <col min="264" max="265" width="13" style="1" bestFit="1" customWidth="1"/>
    <col min="266" max="266" width="10.109375" style="1" bestFit="1" customWidth="1"/>
    <col min="267" max="512" width="8.88671875" style="1"/>
    <col min="513" max="513" width="9.44140625" style="1" bestFit="1" customWidth="1"/>
    <col min="514" max="514" width="45.109375" style="1" customWidth="1"/>
    <col min="515" max="515" width="12.88671875" style="1" customWidth="1"/>
    <col min="516" max="516" width="0" style="1" hidden="1" customWidth="1"/>
    <col min="517" max="517" width="50" style="1" bestFit="1" customWidth="1"/>
    <col min="518" max="518" width="12.88671875" style="1" customWidth="1"/>
    <col min="519" max="519" width="0" style="1" hidden="1" customWidth="1"/>
    <col min="520" max="521" width="13" style="1" bestFit="1" customWidth="1"/>
    <col min="522" max="522" width="10.109375" style="1" bestFit="1" customWidth="1"/>
    <col min="523" max="768" width="8.88671875" style="1"/>
    <col min="769" max="769" width="9.44140625" style="1" bestFit="1" customWidth="1"/>
    <col min="770" max="770" width="45.109375" style="1" customWidth="1"/>
    <col min="771" max="771" width="12.88671875" style="1" customWidth="1"/>
    <col min="772" max="772" width="0" style="1" hidden="1" customWidth="1"/>
    <col min="773" max="773" width="50" style="1" bestFit="1" customWidth="1"/>
    <col min="774" max="774" width="12.88671875" style="1" customWidth="1"/>
    <col min="775" max="775" width="0" style="1" hidden="1" customWidth="1"/>
    <col min="776" max="777" width="13" style="1" bestFit="1" customWidth="1"/>
    <col min="778" max="778" width="10.109375" style="1" bestFit="1" customWidth="1"/>
    <col min="779" max="1024" width="8.88671875" style="1"/>
    <col min="1025" max="1025" width="9.44140625" style="1" bestFit="1" customWidth="1"/>
    <col min="1026" max="1026" width="45.109375" style="1" customWidth="1"/>
    <col min="1027" max="1027" width="12.88671875" style="1" customWidth="1"/>
    <col min="1028" max="1028" width="0" style="1" hidden="1" customWidth="1"/>
    <col min="1029" max="1029" width="50" style="1" bestFit="1" customWidth="1"/>
    <col min="1030" max="1030" width="12.88671875" style="1" customWidth="1"/>
    <col min="1031" max="1031" width="0" style="1" hidden="1" customWidth="1"/>
    <col min="1032" max="1033" width="13" style="1" bestFit="1" customWidth="1"/>
    <col min="1034" max="1034" width="10.109375" style="1" bestFit="1" customWidth="1"/>
    <col min="1035" max="1280" width="8.88671875" style="1"/>
    <col min="1281" max="1281" width="9.44140625" style="1" bestFit="1" customWidth="1"/>
    <col min="1282" max="1282" width="45.109375" style="1" customWidth="1"/>
    <col min="1283" max="1283" width="12.88671875" style="1" customWidth="1"/>
    <col min="1284" max="1284" width="0" style="1" hidden="1" customWidth="1"/>
    <col min="1285" max="1285" width="50" style="1" bestFit="1" customWidth="1"/>
    <col min="1286" max="1286" width="12.88671875" style="1" customWidth="1"/>
    <col min="1287" max="1287" width="0" style="1" hidden="1" customWidth="1"/>
    <col min="1288" max="1289" width="13" style="1" bestFit="1" customWidth="1"/>
    <col min="1290" max="1290" width="10.109375" style="1" bestFit="1" customWidth="1"/>
    <col min="1291" max="1536" width="8.88671875" style="1"/>
    <col min="1537" max="1537" width="9.44140625" style="1" bestFit="1" customWidth="1"/>
    <col min="1538" max="1538" width="45.109375" style="1" customWidth="1"/>
    <col min="1539" max="1539" width="12.88671875" style="1" customWidth="1"/>
    <col min="1540" max="1540" width="0" style="1" hidden="1" customWidth="1"/>
    <col min="1541" max="1541" width="50" style="1" bestFit="1" customWidth="1"/>
    <col min="1542" max="1542" width="12.88671875" style="1" customWidth="1"/>
    <col min="1543" max="1543" width="0" style="1" hidden="1" customWidth="1"/>
    <col min="1544" max="1545" width="13" style="1" bestFit="1" customWidth="1"/>
    <col min="1546" max="1546" width="10.109375" style="1" bestFit="1" customWidth="1"/>
    <col min="1547" max="1792" width="8.88671875" style="1"/>
    <col min="1793" max="1793" width="9.44140625" style="1" bestFit="1" customWidth="1"/>
    <col min="1794" max="1794" width="45.109375" style="1" customWidth="1"/>
    <col min="1795" max="1795" width="12.88671875" style="1" customWidth="1"/>
    <col min="1796" max="1796" width="0" style="1" hidden="1" customWidth="1"/>
    <col min="1797" max="1797" width="50" style="1" bestFit="1" customWidth="1"/>
    <col min="1798" max="1798" width="12.88671875" style="1" customWidth="1"/>
    <col min="1799" max="1799" width="0" style="1" hidden="1" customWidth="1"/>
    <col min="1800" max="1801" width="13" style="1" bestFit="1" customWidth="1"/>
    <col min="1802" max="1802" width="10.109375" style="1" bestFit="1" customWidth="1"/>
    <col min="1803" max="2048" width="8.88671875" style="1"/>
    <col min="2049" max="2049" width="9.44140625" style="1" bestFit="1" customWidth="1"/>
    <col min="2050" max="2050" width="45.109375" style="1" customWidth="1"/>
    <col min="2051" max="2051" width="12.88671875" style="1" customWidth="1"/>
    <col min="2052" max="2052" width="0" style="1" hidden="1" customWidth="1"/>
    <col min="2053" max="2053" width="50" style="1" bestFit="1" customWidth="1"/>
    <col min="2054" max="2054" width="12.88671875" style="1" customWidth="1"/>
    <col min="2055" max="2055" width="0" style="1" hidden="1" customWidth="1"/>
    <col min="2056" max="2057" width="13" style="1" bestFit="1" customWidth="1"/>
    <col min="2058" max="2058" width="10.109375" style="1" bestFit="1" customWidth="1"/>
    <col min="2059" max="2304" width="8.88671875" style="1"/>
    <col min="2305" max="2305" width="9.44140625" style="1" bestFit="1" customWidth="1"/>
    <col min="2306" max="2306" width="45.109375" style="1" customWidth="1"/>
    <col min="2307" max="2307" width="12.88671875" style="1" customWidth="1"/>
    <col min="2308" max="2308" width="0" style="1" hidden="1" customWidth="1"/>
    <col min="2309" max="2309" width="50" style="1" bestFit="1" customWidth="1"/>
    <col min="2310" max="2310" width="12.88671875" style="1" customWidth="1"/>
    <col min="2311" max="2311" width="0" style="1" hidden="1" customWidth="1"/>
    <col min="2312" max="2313" width="13" style="1" bestFit="1" customWidth="1"/>
    <col min="2314" max="2314" width="10.109375" style="1" bestFit="1" customWidth="1"/>
    <col min="2315" max="2560" width="8.88671875" style="1"/>
    <col min="2561" max="2561" width="9.44140625" style="1" bestFit="1" customWidth="1"/>
    <col min="2562" max="2562" width="45.109375" style="1" customWidth="1"/>
    <col min="2563" max="2563" width="12.88671875" style="1" customWidth="1"/>
    <col min="2564" max="2564" width="0" style="1" hidden="1" customWidth="1"/>
    <col min="2565" max="2565" width="50" style="1" bestFit="1" customWidth="1"/>
    <col min="2566" max="2566" width="12.88671875" style="1" customWidth="1"/>
    <col min="2567" max="2567" width="0" style="1" hidden="1" customWidth="1"/>
    <col min="2568" max="2569" width="13" style="1" bestFit="1" customWidth="1"/>
    <col min="2570" max="2570" width="10.109375" style="1" bestFit="1" customWidth="1"/>
    <col min="2571" max="2816" width="8.88671875" style="1"/>
    <col min="2817" max="2817" width="9.44140625" style="1" bestFit="1" customWidth="1"/>
    <col min="2818" max="2818" width="45.109375" style="1" customWidth="1"/>
    <col min="2819" max="2819" width="12.88671875" style="1" customWidth="1"/>
    <col min="2820" max="2820" width="0" style="1" hidden="1" customWidth="1"/>
    <col min="2821" max="2821" width="50" style="1" bestFit="1" customWidth="1"/>
    <col min="2822" max="2822" width="12.88671875" style="1" customWidth="1"/>
    <col min="2823" max="2823" width="0" style="1" hidden="1" customWidth="1"/>
    <col min="2824" max="2825" width="13" style="1" bestFit="1" customWidth="1"/>
    <col min="2826" max="2826" width="10.109375" style="1" bestFit="1" customWidth="1"/>
    <col min="2827" max="3072" width="8.88671875" style="1"/>
    <col min="3073" max="3073" width="9.44140625" style="1" bestFit="1" customWidth="1"/>
    <col min="3074" max="3074" width="45.109375" style="1" customWidth="1"/>
    <col min="3075" max="3075" width="12.88671875" style="1" customWidth="1"/>
    <col min="3076" max="3076" width="0" style="1" hidden="1" customWidth="1"/>
    <col min="3077" max="3077" width="50" style="1" bestFit="1" customWidth="1"/>
    <col min="3078" max="3078" width="12.88671875" style="1" customWidth="1"/>
    <col min="3079" max="3079" width="0" style="1" hidden="1" customWidth="1"/>
    <col min="3080" max="3081" width="13" style="1" bestFit="1" customWidth="1"/>
    <col min="3082" max="3082" width="10.109375" style="1" bestFit="1" customWidth="1"/>
    <col min="3083" max="3328" width="8.88671875" style="1"/>
    <col min="3329" max="3329" width="9.44140625" style="1" bestFit="1" customWidth="1"/>
    <col min="3330" max="3330" width="45.109375" style="1" customWidth="1"/>
    <col min="3331" max="3331" width="12.88671875" style="1" customWidth="1"/>
    <col min="3332" max="3332" width="0" style="1" hidden="1" customWidth="1"/>
    <col min="3333" max="3333" width="50" style="1" bestFit="1" customWidth="1"/>
    <col min="3334" max="3334" width="12.88671875" style="1" customWidth="1"/>
    <col min="3335" max="3335" width="0" style="1" hidden="1" customWidth="1"/>
    <col min="3336" max="3337" width="13" style="1" bestFit="1" customWidth="1"/>
    <col min="3338" max="3338" width="10.109375" style="1" bestFit="1" customWidth="1"/>
    <col min="3339" max="3584" width="8.88671875" style="1"/>
    <col min="3585" max="3585" width="9.44140625" style="1" bestFit="1" customWidth="1"/>
    <col min="3586" max="3586" width="45.109375" style="1" customWidth="1"/>
    <col min="3587" max="3587" width="12.88671875" style="1" customWidth="1"/>
    <col min="3588" max="3588" width="0" style="1" hidden="1" customWidth="1"/>
    <col min="3589" max="3589" width="50" style="1" bestFit="1" customWidth="1"/>
    <col min="3590" max="3590" width="12.88671875" style="1" customWidth="1"/>
    <col min="3591" max="3591" width="0" style="1" hidden="1" customWidth="1"/>
    <col min="3592" max="3593" width="13" style="1" bestFit="1" customWidth="1"/>
    <col min="3594" max="3594" width="10.109375" style="1" bestFit="1" customWidth="1"/>
    <col min="3595" max="3840" width="8.88671875" style="1"/>
    <col min="3841" max="3841" width="9.44140625" style="1" bestFit="1" customWidth="1"/>
    <col min="3842" max="3842" width="45.109375" style="1" customWidth="1"/>
    <col min="3843" max="3843" width="12.88671875" style="1" customWidth="1"/>
    <col min="3844" max="3844" width="0" style="1" hidden="1" customWidth="1"/>
    <col min="3845" max="3845" width="50" style="1" bestFit="1" customWidth="1"/>
    <col min="3846" max="3846" width="12.88671875" style="1" customWidth="1"/>
    <col min="3847" max="3847" width="0" style="1" hidden="1" customWidth="1"/>
    <col min="3848" max="3849" width="13" style="1" bestFit="1" customWidth="1"/>
    <col min="3850" max="3850" width="10.109375" style="1" bestFit="1" customWidth="1"/>
    <col min="3851" max="4096" width="8.88671875" style="1"/>
    <col min="4097" max="4097" width="9.44140625" style="1" bestFit="1" customWidth="1"/>
    <col min="4098" max="4098" width="45.109375" style="1" customWidth="1"/>
    <col min="4099" max="4099" width="12.88671875" style="1" customWidth="1"/>
    <col min="4100" max="4100" width="0" style="1" hidden="1" customWidth="1"/>
    <col min="4101" max="4101" width="50" style="1" bestFit="1" customWidth="1"/>
    <col min="4102" max="4102" width="12.88671875" style="1" customWidth="1"/>
    <col min="4103" max="4103" width="0" style="1" hidden="1" customWidth="1"/>
    <col min="4104" max="4105" width="13" style="1" bestFit="1" customWidth="1"/>
    <col min="4106" max="4106" width="10.109375" style="1" bestFit="1" customWidth="1"/>
    <col min="4107" max="4352" width="8.88671875" style="1"/>
    <col min="4353" max="4353" width="9.44140625" style="1" bestFit="1" customWidth="1"/>
    <col min="4354" max="4354" width="45.109375" style="1" customWidth="1"/>
    <col min="4355" max="4355" width="12.88671875" style="1" customWidth="1"/>
    <col min="4356" max="4356" width="0" style="1" hidden="1" customWidth="1"/>
    <col min="4357" max="4357" width="50" style="1" bestFit="1" customWidth="1"/>
    <col min="4358" max="4358" width="12.88671875" style="1" customWidth="1"/>
    <col min="4359" max="4359" width="0" style="1" hidden="1" customWidth="1"/>
    <col min="4360" max="4361" width="13" style="1" bestFit="1" customWidth="1"/>
    <col min="4362" max="4362" width="10.109375" style="1" bestFit="1" customWidth="1"/>
    <col min="4363" max="4608" width="8.88671875" style="1"/>
    <col min="4609" max="4609" width="9.44140625" style="1" bestFit="1" customWidth="1"/>
    <col min="4610" max="4610" width="45.109375" style="1" customWidth="1"/>
    <col min="4611" max="4611" width="12.88671875" style="1" customWidth="1"/>
    <col min="4612" max="4612" width="0" style="1" hidden="1" customWidth="1"/>
    <col min="4613" max="4613" width="50" style="1" bestFit="1" customWidth="1"/>
    <col min="4614" max="4614" width="12.88671875" style="1" customWidth="1"/>
    <col min="4615" max="4615" width="0" style="1" hidden="1" customWidth="1"/>
    <col min="4616" max="4617" width="13" style="1" bestFit="1" customWidth="1"/>
    <col min="4618" max="4618" width="10.109375" style="1" bestFit="1" customWidth="1"/>
    <col min="4619" max="4864" width="8.88671875" style="1"/>
    <col min="4865" max="4865" width="9.44140625" style="1" bestFit="1" customWidth="1"/>
    <col min="4866" max="4866" width="45.109375" style="1" customWidth="1"/>
    <col min="4867" max="4867" width="12.88671875" style="1" customWidth="1"/>
    <col min="4868" max="4868" width="0" style="1" hidden="1" customWidth="1"/>
    <col min="4869" max="4869" width="50" style="1" bestFit="1" customWidth="1"/>
    <col min="4870" max="4870" width="12.88671875" style="1" customWidth="1"/>
    <col min="4871" max="4871" width="0" style="1" hidden="1" customWidth="1"/>
    <col min="4872" max="4873" width="13" style="1" bestFit="1" customWidth="1"/>
    <col min="4874" max="4874" width="10.109375" style="1" bestFit="1" customWidth="1"/>
    <col min="4875" max="5120" width="8.88671875" style="1"/>
    <col min="5121" max="5121" width="9.44140625" style="1" bestFit="1" customWidth="1"/>
    <col min="5122" max="5122" width="45.109375" style="1" customWidth="1"/>
    <col min="5123" max="5123" width="12.88671875" style="1" customWidth="1"/>
    <col min="5124" max="5124" width="0" style="1" hidden="1" customWidth="1"/>
    <col min="5125" max="5125" width="50" style="1" bestFit="1" customWidth="1"/>
    <col min="5126" max="5126" width="12.88671875" style="1" customWidth="1"/>
    <col min="5127" max="5127" width="0" style="1" hidden="1" customWidth="1"/>
    <col min="5128" max="5129" width="13" style="1" bestFit="1" customWidth="1"/>
    <col min="5130" max="5130" width="10.109375" style="1" bestFit="1" customWidth="1"/>
    <col min="5131" max="5376" width="8.88671875" style="1"/>
    <col min="5377" max="5377" width="9.44140625" style="1" bestFit="1" customWidth="1"/>
    <col min="5378" max="5378" width="45.109375" style="1" customWidth="1"/>
    <col min="5379" max="5379" width="12.88671875" style="1" customWidth="1"/>
    <col min="5380" max="5380" width="0" style="1" hidden="1" customWidth="1"/>
    <col min="5381" max="5381" width="50" style="1" bestFit="1" customWidth="1"/>
    <col min="5382" max="5382" width="12.88671875" style="1" customWidth="1"/>
    <col min="5383" max="5383" width="0" style="1" hidden="1" customWidth="1"/>
    <col min="5384" max="5385" width="13" style="1" bestFit="1" customWidth="1"/>
    <col min="5386" max="5386" width="10.109375" style="1" bestFit="1" customWidth="1"/>
    <col min="5387" max="5632" width="8.88671875" style="1"/>
    <col min="5633" max="5633" width="9.44140625" style="1" bestFit="1" customWidth="1"/>
    <col min="5634" max="5634" width="45.109375" style="1" customWidth="1"/>
    <col min="5635" max="5635" width="12.88671875" style="1" customWidth="1"/>
    <col min="5636" max="5636" width="0" style="1" hidden="1" customWidth="1"/>
    <col min="5637" max="5637" width="50" style="1" bestFit="1" customWidth="1"/>
    <col min="5638" max="5638" width="12.88671875" style="1" customWidth="1"/>
    <col min="5639" max="5639" width="0" style="1" hidden="1" customWidth="1"/>
    <col min="5640" max="5641" width="13" style="1" bestFit="1" customWidth="1"/>
    <col min="5642" max="5642" width="10.109375" style="1" bestFit="1" customWidth="1"/>
    <col min="5643" max="5888" width="8.88671875" style="1"/>
    <col min="5889" max="5889" width="9.44140625" style="1" bestFit="1" customWidth="1"/>
    <col min="5890" max="5890" width="45.109375" style="1" customWidth="1"/>
    <col min="5891" max="5891" width="12.88671875" style="1" customWidth="1"/>
    <col min="5892" max="5892" width="0" style="1" hidden="1" customWidth="1"/>
    <col min="5893" max="5893" width="50" style="1" bestFit="1" customWidth="1"/>
    <col min="5894" max="5894" width="12.88671875" style="1" customWidth="1"/>
    <col min="5895" max="5895" width="0" style="1" hidden="1" customWidth="1"/>
    <col min="5896" max="5897" width="13" style="1" bestFit="1" customWidth="1"/>
    <col min="5898" max="5898" width="10.109375" style="1" bestFit="1" customWidth="1"/>
    <col min="5899" max="6144" width="8.88671875" style="1"/>
    <col min="6145" max="6145" width="9.44140625" style="1" bestFit="1" customWidth="1"/>
    <col min="6146" max="6146" width="45.109375" style="1" customWidth="1"/>
    <col min="6147" max="6147" width="12.88671875" style="1" customWidth="1"/>
    <col min="6148" max="6148" width="0" style="1" hidden="1" customWidth="1"/>
    <col min="6149" max="6149" width="50" style="1" bestFit="1" customWidth="1"/>
    <col min="6150" max="6150" width="12.88671875" style="1" customWidth="1"/>
    <col min="6151" max="6151" width="0" style="1" hidden="1" customWidth="1"/>
    <col min="6152" max="6153" width="13" style="1" bestFit="1" customWidth="1"/>
    <col min="6154" max="6154" width="10.109375" style="1" bestFit="1" customWidth="1"/>
    <col min="6155" max="6400" width="8.88671875" style="1"/>
    <col min="6401" max="6401" width="9.44140625" style="1" bestFit="1" customWidth="1"/>
    <col min="6402" max="6402" width="45.109375" style="1" customWidth="1"/>
    <col min="6403" max="6403" width="12.88671875" style="1" customWidth="1"/>
    <col min="6404" max="6404" width="0" style="1" hidden="1" customWidth="1"/>
    <col min="6405" max="6405" width="50" style="1" bestFit="1" customWidth="1"/>
    <col min="6406" max="6406" width="12.88671875" style="1" customWidth="1"/>
    <col min="6407" max="6407" width="0" style="1" hidden="1" customWidth="1"/>
    <col min="6408" max="6409" width="13" style="1" bestFit="1" customWidth="1"/>
    <col min="6410" max="6410" width="10.109375" style="1" bestFit="1" customWidth="1"/>
    <col min="6411" max="6656" width="8.88671875" style="1"/>
    <col min="6657" max="6657" width="9.44140625" style="1" bestFit="1" customWidth="1"/>
    <col min="6658" max="6658" width="45.109375" style="1" customWidth="1"/>
    <col min="6659" max="6659" width="12.88671875" style="1" customWidth="1"/>
    <col min="6660" max="6660" width="0" style="1" hidden="1" customWidth="1"/>
    <col min="6661" max="6661" width="50" style="1" bestFit="1" customWidth="1"/>
    <col min="6662" max="6662" width="12.88671875" style="1" customWidth="1"/>
    <col min="6663" max="6663" width="0" style="1" hidden="1" customWidth="1"/>
    <col min="6664" max="6665" width="13" style="1" bestFit="1" customWidth="1"/>
    <col min="6666" max="6666" width="10.109375" style="1" bestFit="1" customWidth="1"/>
    <col min="6667" max="6912" width="8.88671875" style="1"/>
    <col min="6913" max="6913" width="9.44140625" style="1" bestFit="1" customWidth="1"/>
    <col min="6914" max="6914" width="45.109375" style="1" customWidth="1"/>
    <col min="6915" max="6915" width="12.88671875" style="1" customWidth="1"/>
    <col min="6916" max="6916" width="0" style="1" hidden="1" customWidth="1"/>
    <col min="6917" max="6917" width="50" style="1" bestFit="1" customWidth="1"/>
    <col min="6918" max="6918" width="12.88671875" style="1" customWidth="1"/>
    <col min="6919" max="6919" width="0" style="1" hidden="1" customWidth="1"/>
    <col min="6920" max="6921" width="13" style="1" bestFit="1" customWidth="1"/>
    <col min="6922" max="6922" width="10.109375" style="1" bestFit="1" customWidth="1"/>
    <col min="6923" max="7168" width="8.88671875" style="1"/>
    <col min="7169" max="7169" width="9.44140625" style="1" bestFit="1" customWidth="1"/>
    <col min="7170" max="7170" width="45.109375" style="1" customWidth="1"/>
    <col min="7171" max="7171" width="12.88671875" style="1" customWidth="1"/>
    <col min="7172" max="7172" width="0" style="1" hidden="1" customWidth="1"/>
    <col min="7173" max="7173" width="50" style="1" bestFit="1" customWidth="1"/>
    <col min="7174" max="7174" width="12.88671875" style="1" customWidth="1"/>
    <col min="7175" max="7175" width="0" style="1" hidden="1" customWidth="1"/>
    <col min="7176" max="7177" width="13" style="1" bestFit="1" customWidth="1"/>
    <col min="7178" max="7178" width="10.109375" style="1" bestFit="1" customWidth="1"/>
    <col min="7179" max="7424" width="8.88671875" style="1"/>
    <col min="7425" max="7425" width="9.44140625" style="1" bestFit="1" customWidth="1"/>
    <col min="7426" max="7426" width="45.109375" style="1" customWidth="1"/>
    <col min="7427" max="7427" width="12.88671875" style="1" customWidth="1"/>
    <col min="7428" max="7428" width="0" style="1" hidden="1" customWidth="1"/>
    <col min="7429" max="7429" width="50" style="1" bestFit="1" customWidth="1"/>
    <col min="7430" max="7430" width="12.88671875" style="1" customWidth="1"/>
    <col min="7431" max="7431" width="0" style="1" hidden="1" customWidth="1"/>
    <col min="7432" max="7433" width="13" style="1" bestFit="1" customWidth="1"/>
    <col min="7434" max="7434" width="10.109375" style="1" bestFit="1" customWidth="1"/>
    <col min="7435" max="7680" width="8.88671875" style="1"/>
    <col min="7681" max="7681" width="9.44140625" style="1" bestFit="1" customWidth="1"/>
    <col min="7682" max="7682" width="45.109375" style="1" customWidth="1"/>
    <col min="7683" max="7683" width="12.88671875" style="1" customWidth="1"/>
    <col min="7684" max="7684" width="0" style="1" hidden="1" customWidth="1"/>
    <col min="7685" max="7685" width="50" style="1" bestFit="1" customWidth="1"/>
    <col min="7686" max="7686" width="12.88671875" style="1" customWidth="1"/>
    <col min="7687" max="7687" width="0" style="1" hidden="1" customWidth="1"/>
    <col min="7688" max="7689" width="13" style="1" bestFit="1" customWidth="1"/>
    <col min="7690" max="7690" width="10.109375" style="1" bestFit="1" customWidth="1"/>
    <col min="7691" max="7936" width="8.88671875" style="1"/>
    <col min="7937" max="7937" width="9.44140625" style="1" bestFit="1" customWidth="1"/>
    <col min="7938" max="7938" width="45.109375" style="1" customWidth="1"/>
    <col min="7939" max="7939" width="12.88671875" style="1" customWidth="1"/>
    <col min="7940" max="7940" width="0" style="1" hidden="1" customWidth="1"/>
    <col min="7941" max="7941" width="50" style="1" bestFit="1" customWidth="1"/>
    <col min="7942" max="7942" width="12.88671875" style="1" customWidth="1"/>
    <col min="7943" max="7943" width="0" style="1" hidden="1" customWidth="1"/>
    <col min="7944" max="7945" width="13" style="1" bestFit="1" customWidth="1"/>
    <col min="7946" max="7946" width="10.109375" style="1" bestFit="1" customWidth="1"/>
    <col min="7947" max="8192" width="8.88671875" style="1"/>
    <col min="8193" max="8193" width="9.44140625" style="1" bestFit="1" customWidth="1"/>
    <col min="8194" max="8194" width="45.109375" style="1" customWidth="1"/>
    <col min="8195" max="8195" width="12.88671875" style="1" customWidth="1"/>
    <col min="8196" max="8196" width="0" style="1" hidden="1" customWidth="1"/>
    <col min="8197" max="8197" width="50" style="1" bestFit="1" customWidth="1"/>
    <col min="8198" max="8198" width="12.88671875" style="1" customWidth="1"/>
    <col min="8199" max="8199" width="0" style="1" hidden="1" customWidth="1"/>
    <col min="8200" max="8201" width="13" style="1" bestFit="1" customWidth="1"/>
    <col min="8202" max="8202" width="10.109375" style="1" bestFit="1" customWidth="1"/>
    <col min="8203" max="8448" width="8.88671875" style="1"/>
    <col min="8449" max="8449" width="9.44140625" style="1" bestFit="1" customWidth="1"/>
    <col min="8450" max="8450" width="45.109375" style="1" customWidth="1"/>
    <col min="8451" max="8451" width="12.88671875" style="1" customWidth="1"/>
    <col min="8452" max="8452" width="0" style="1" hidden="1" customWidth="1"/>
    <col min="8453" max="8453" width="50" style="1" bestFit="1" customWidth="1"/>
    <col min="8454" max="8454" width="12.88671875" style="1" customWidth="1"/>
    <col min="8455" max="8455" width="0" style="1" hidden="1" customWidth="1"/>
    <col min="8456" max="8457" width="13" style="1" bestFit="1" customWidth="1"/>
    <col min="8458" max="8458" width="10.109375" style="1" bestFit="1" customWidth="1"/>
    <col min="8459" max="8704" width="8.88671875" style="1"/>
    <col min="8705" max="8705" width="9.44140625" style="1" bestFit="1" customWidth="1"/>
    <col min="8706" max="8706" width="45.109375" style="1" customWidth="1"/>
    <col min="8707" max="8707" width="12.88671875" style="1" customWidth="1"/>
    <col min="8708" max="8708" width="0" style="1" hidden="1" customWidth="1"/>
    <col min="8709" max="8709" width="50" style="1" bestFit="1" customWidth="1"/>
    <col min="8710" max="8710" width="12.88671875" style="1" customWidth="1"/>
    <col min="8711" max="8711" width="0" style="1" hidden="1" customWidth="1"/>
    <col min="8712" max="8713" width="13" style="1" bestFit="1" customWidth="1"/>
    <col min="8714" max="8714" width="10.109375" style="1" bestFit="1" customWidth="1"/>
    <col min="8715" max="8960" width="8.88671875" style="1"/>
    <col min="8961" max="8961" width="9.44140625" style="1" bestFit="1" customWidth="1"/>
    <col min="8962" max="8962" width="45.109375" style="1" customWidth="1"/>
    <col min="8963" max="8963" width="12.88671875" style="1" customWidth="1"/>
    <col min="8964" max="8964" width="0" style="1" hidden="1" customWidth="1"/>
    <col min="8965" max="8965" width="50" style="1" bestFit="1" customWidth="1"/>
    <col min="8966" max="8966" width="12.88671875" style="1" customWidth="1"/>
    <col min="8967" max="8967" width="0" style="1" hidden="1" customWidth="1"/>
    <col min="8968" max="8969" width="13" style="1" bestFit="1" customWidth="1"/>
    <col min="8970" max="8970" width="10.109375" style="1" bestFit="1" customWidth="1"/>
    <col min="8971" max="9216" width="8.88671875" style="1"/>
    <col min="9217" max="9217" width="9.44140625" style="1" bestFit="1" customWidth="1"/>
    <col min="9218" max="9218" width="45.109375" style="1" customWidth="1"/>
    <col min="9219" max="9219" width="12.88671875" style="1" customWidth="1"/>
    <col min="9220" max="9220" width="0" style="1" hidden="1" customWidth="1"/>
    <col min="9221" max="9221" width="50" style="1" bestFit="1" customWidth="1"/>
    <col min="9222" max="9222" width="12.88671875" style="1" customWidth="1"/>
    <col min="9223" max="9223" width="0" style="1" hidden="1" customWidth="1"/>
    <col min="9224" max="9225" width="13" style="1" bestFit="1" customWidth="1"/>
    <col min="9226" max="9226" width="10.109375" style="1" bestFit="1" customWidth="1"/>
    <col min="9227" max="9472" width="8.88671875" style="1"/>
    <col min="9473" max="9473" width="9.44140625" style="1" bestFit="1" customWidth="1"/>
    <col min="9474" max="9474" width="45.109375" style="1" customWidth="1"/>
    <col min="9475" max="9475" width="12.88671875" style="1" customWidth="1"/>
    <col min="9476" max="9476" width="0" style="1" hidden="1" customWidth="1"/>
    <col min="9477" max="9477" width="50" style="1" bestFit="1" customWidth="1"/>
    <col min="9478" max="9478" width="12.88671875" style="1" customWidth="1"/>
    <col min="9479" max="9479" width="0" style="1" hidden="1" customWidth="1"/>
    <col min="9480" max="9481" width="13" style="1" bestFit="1" customWidth="1"/>
    <col min="9482" max="9482" width="10.109375" style="1" bestFit="1" customWidth="1"/>
    <col min="9483" max="9728" width="8.88671875" style="1"/>
    <col min="9729" max="9729" width="9.44140625" style="1" bestFit="1" customWidth="1"/>
    <col min="9730" max="9730" width="45.109375" style="1" customWidth="1"/>
    <col min="9731" max="9731" width="12.88671875" style="1" customWidth="1"/>
    <col min="9732" max="9732" width="0" style="1" hidden="1" customWidth="1"/>
    <col min="9733" max="9733" width="50" style="1" bestFit="1" customWidth="1"/>
    <col min="9734" max="9734" width="12.88671875" style="1" customWidth="1"/>
    <col min="9735" max="9735" width="0" style="1" hidden="1" customWidth="1"/>
    <col min="9736" max="9737" width="13" style="1" bestFit="1" customWidth="1"/>
    <col min="9738" max="9738" width="10.109375" style="1" bestFit="1" customWidth="1"/>
    <col min="9739" max="9984" width="8.88671875" style="1"/>
    <col min="9985" max="9985" width="9.44140625" style="1" bestFit="1" customWidth="1"/>
    <col min="9986" max="9986" width="45.109375" style="1" customWidth="1"/>
    <col min="9987" max="9987" width="12.88671875" style="1" customWidth="1"/>
    <col min="9988" max="9988" width="0" style="1" hidden="1" customWidth="1"/>
    <col min="9989" max="9989" width="50" style="1" bestFit="1" customWidth="1"/>
    <col min="9990" max="9990" width="12.88671875" style="1" customWidth="1"/>
    <col min="9991" max="9991" width="0" style="1" hidden="1" customWidth="1"/>
    <col min="9992" max="9993" width="13" style="1" bestFit="1" customWidth="1"/>
    <col min="9994" max="9994" width="10.109375" style="1" bestFit="1" customWidth="1"/>
    <col min="9995" max="10240" width="8.88671875" style="1"/>
    <col min="10241" max="10241" width="9.44140625" style="1" bestFit="1" customWidth="1"/>
    <col min="10242" max="10242" width="45.109375" style="1" customWidth="1"/>
    <col min="10243" max="10243" width="12.88671875" style="1" customWidth="1"/>
    <col min="10244" max="10244" width="0" style="1" hidden="1" customWidth="1"/>
    <col min="10245" max="10245" width="50" style="1" bestFit="1" customWidth="1"/>
    <col min="10246" max="10246" width="12.88671875" style="1" customWidth="1"/>
    <col min="10247" max="10247" width="0" style="1" hidden="1" customWidth="1"/>
    <col min="10248" max="10249" width="13" style="1" bestFit="1" customWidth="1"/>
    <col min="10250" max="10250" width="10.109375" style="1" bestFit="1" customWidth="1"/>
    <col min="10251" max="10496" width="8.88671875" style="1"/>
    <col min="10497" max="10497" width="9.44140625" style="1" bestFit="1" customWidth="1"/>
    <col min="10498" max="10498" width="45.109375" style="1" customWidth="1"/>
    <col min="10499" max="10499" width="12.88671875" style="1" customWidth="1"/>
    <col min="10500" max="10500" width="0" style="1" hidden="1" customWidth="1"/>
    <col min="10501" max="10501" width="50" style="1" bestFit="1" customWidth="1"/>
    <col min="10502" max="10502" width="12.88671875" style="1" customWidth="1"/>
    <col min="10503" max="10503" width="0" style="1" hidden="1" customWidth="1"/>
    <col min="10504" max="10505" width="13" style="1" bestFit="1" customWidth="1"/>
    <col min="10506" max="10506" width="10.109375" style="1" bestFit="1" customWidth="1"/>
    <col min="10507" max="10752" width="8.88671875" style="1"/>
    <col min="10753" max="10753" width="9.44140625" style="1" bestFit="1" customWidth="1"/>
    <col min="10754" max="10754" width="45.109375" style="1" customWidth="1"/>
    <col min="10755" max="10755" width="12.88671875" style="1" customWidth="1"/>
    <col min="10756" max="10756" width="0" style="1" hidden="1" customWidth="1"/>
    <col min="10757" max="10757" width="50" style="1" bestFit="1" customWidth="1"/>
    <col min="10758" max="10758" width="12.88671875" style="1" customWidth="1"/>
    <col min="10759" max="10759" width="0" style="1" hidden="1" customWidth="1"/>
    <col min="10760" max="10761" width="13" style="1" bestFit="1" customWidth="1"/>
    <col min="10762" max="10762" width="10.109375" style="1" bestFit="1" customWidth="1"/>
    <col min="10763" max="11008" width="8.88671875" style="1"/>
    <col min="11009" max="11009" width="9.44140625" style="1" bestFit="1" customWidth="1"/>
    <col min="11010" max="11010" width="45.109375" style="1" customWidth="1"/>
    <col min="11011" max="11011" width="12.88671875" style="1" customWidth="1"/>
    <col min="11012" max="11012" width="0" style="1" hidden="1" customWidth="1"/>
    <col min="11013" max="11013" width="50" style="1" bestFit="1" customWidth="1"/>
    <col min="11014" max="11014" width="12.88671875" style="1" customWidth="1"/>
    <col min="11015" max="11015" width="0" style="1" hidden="1" customWidth="1"/>
    <col min="11016" max="11017" width="13" style="1" bestFit="1" customWidth="1"/>
    <col min="11018" max="11018" width="10.109375" style="1" bestFit="1" customWidth="1"/>
    <col min="11019" max="11264" width="8.88671875" style="1"/>
    <col min="11265" max="11265" width="9.44140625" style="1" bestFit="1" customWidth="1"/>
    <col min="11266" max="11266" width="45.109375" style="1" customWidth="1"/>
    <col min="11267" max="11267" width="12.88671875" style="1" customWidth="1"/>
    <col min="11268" max="11268" width="0" style="1" hidden="1" customWidth="1"/>
    <col min="11269" max="11269" width="50" style="1" bestFit="1" customWidth="1"/>
    <col min="11270" max="11270" width="12.88671875" style="1" customWidth="1"/>
    <col min="11271" max="11271" width="0" style="1" hidden="1" customWidth="1"/>
    <col min="11272" max="11273" width="13" style="1" bestFit="1" customWidth="1"/>
    <col min="11274" max="11274" width="10.109375" style="1" bestFit="1" customWidth="1"/>
    <col min="11275" max="11520" width="8.88671875" style="1"/>
    <col min="11521" max="11521" width="9.44140625" style="1" bestFit="1" customWidth="1"/>
    <col min="11522" max="11522" width="45.109375" style="1" customWidth="1"/>
    <col min="11523" max="11523" width="12.88671875" style="1" customWidth="1"/>
    <col min="11524" max="11524" width="0" style="1" hidden="1" customWidth="1"/>
    <col min="11525" max="11525" width="50" style="1" bestFit="1" customWidth="1"/>
    <col min="11526" max="11526" width="12.88671875" style="1" customWidth="1"/>
    <col min="11527" max="11527" width="0" style="1" hidden="1" customWidth="1"/>
    <col min="11528" max="11529" width="13" style="1" bestFit="1" customWidth="1"/>
    <col min="11530" max="11530" width="10.109375" style="1" bestFit="1" customWidth="1"/>
    <col min="11531" max="11776" width="8.88671875" style="1"/>
    <col min="11777" max="11777" width="9.44140625" style="1" bestFit="1" customWidth="1"/>
    <col min="11778" max="11778" width="45.109375" style="1" customWidth="1"/>
    <col min="11779" max="11779" width="12.88671875" style="1" customWidth="1"/>
    <col min="11780" max="11780" width="0" style="1" hidden="1" customWidth="1"/>
    <col min="11781" max="11781" width="50" style="1" bestFit="1" customWidth="1"/>
    <col min="11782" max="11782" width="12.88671875" style="1" customWidth="1"/>
    <col min="11783" max="11783" width="0" style="1" hidden="1" customWidth="1"/>
    <col min="11784" max="11785" width="13" style="1" bestFit="1" customWidth="1"/>
    <col min="11786" max="11786" width="10.109375" style="1" bestFit="1" customWidth="1"/>
    <col min="11787" max="12032" width="8.88671875" style="1"/>
    <col min="12033" max="12033" width="9.44140625" style="1" bestFit="1" customWidth="1"/>
    <col min="12034" max="12034" width="45.109375" style="1" customWidth="1"/>
    <col min="12035" max="12035" width="12.88671875" style="1" customWidth="1"/>
    <col min="12036" max="12036" width="0" style="1" hidden="1" customWidth="1"/>
    <col min="12037" max="12037" width="50" style="1" bestFit="1" customWidth="1"/>
    <col min="12038" max="12038" width="12.88671875" style="1" customWidth="1"/>
    <col min="12039" max="12039" width="0" style="1" hidden="1" customWidth="1"/>
    <col min="12040" max="12041" width="13" style="1" bestFit="1" customWidth="1"/>
    <col min="12042" max="12042" width="10.109375" style="1" bestFit="1" customWidth="1"/>
    <col min="12043" max="12288" width="8.88671875" style="1"/>
    <col min="12289" max="12289" width="9.44140625" style="1" bestFit="1" customWidth="1"/>
    <col min="12290" max="12290" width="45.109375" style="1" customWidth="1"/>
    <col min="12291" max="12291" width="12.88671875" style="1" customWidth="1"/>
    <col min="12292" max="12292" width="0" style="1" hidden="1" customWidth="1"/>
    <col min="12293" max="12293" width="50" style="1" bestFit="1" customWidth="1"/>
    <col min="12294" max="12294" width="12.88671875" style="1" customWidth="1"/>
    <col min="12295" max="12295" width="0" style="1" hidden="1" customWidth="1"/>
    <col min="12296" max="12297" width="13" style="1" bestFit="1" customWidth="1"/>
    <col min="12298" max="12298" width="10.109375" style="1" bestFit="1" customWidth="1"/>
    <col min="12299" max="12544" width="8.88671875" style="1"/>
    <col min="12545" max="12545" width="9.44140625" style="1" bestFit="1" customWidth="1"/>
    <col min="12546" max="12546" width="45.109375" style="1" customWidth="1"/>
    <col min="12547" max="12547" width="12.88671875" style="1" customWidth="1"/>
    <col min="12548" max="12548" width="0" style="1" hidden="1" customWidth="1"/>
    <col min="12549" max="12549" width="50" style="1" bestFit="1" customWidth="1"/>
    <col min="12550" max="12550" width="12.88671875" style="1" customWidth="1"/>
    <col min="12551" max="12551" width="0" style="1" hidden="1" customWidth="1"/>
    <col min="12552" max="12553" width="13" style="1" bestFit="1" customWidth="1"/>
    <col min="12554" max="12554" width="10.109375" style="1" bestFit="1" customWidth="1"/>
    <col min="12555" max="12800" width="8.88671875" style="1"/>
    <col min="12801" max="12801" width="9.44140625" style="1" bestFit="1" customWidth="1"/>
    <col min="12802" max="12802" width="45.109375" style="1" customWidth="1"/>
    <col min="12803" max="12803" width="12.88671875" style="1" customWidth="1"/>
    <col min="12804" max="12804" width="0" style="1" hidden="1" customWidth="1"/>
    <col min="12805" max="12805" width="50" style="1" bestFit="1" customWidth="1"/>
    <col min="12806" max="12806" width="12.88671875" style="1" customWidth="1"/>
    <col min="12807" max="12807" width="0" style="1" hidden="1" customWidth="1"/>
    <col min="12808" max="12809" width="13" style="1" bestFit="1" customWidth="1"/>
    <col min="12810" max="12810" width="10.109375" style="1" bestFit="1" customWidth="1"/>
    <col min="12811" max="13056" width="8.88671875" style="1"/>
    <col min="13057" max="13057" width="9.44140625" style="1" bestFit="1" customWidth="1"/>
    <col min="13058" max="13058" width="45.109375" style="1" customWidth="1"/>
    <col min="13059" max="13059" width="12.88671875" style="1" customWidth="1"/>
    <col min="13060" max="13060" width="0" style="1" hidden="1" customWidth="1"/>
    <col min="13061" max="13061" width="50" style="1" bestFit="1" customWidth="1"/>
    <col min="13062" max="13062" width="12.88671875" style="1" customWidth="1"/>
    <col min="13063" max="13063" width="0" style="1" hidden="1" customWidth="1"/>
    <col min="13064" max="13065" width="13" style="1" bestFit="1" customWidth="1"/>
    <col min="13066" max="13066" width="10.109375" style="1" bestFit="1" customWidth="1"/>
    <col min="13067" max="13312" width="8.88671875" style="1"/>
    <col min="13313" max="13313" width="9.44140625" style="1" bestFit="1" customWidth="1"/>
    <col min="13314" max="13314" width="45.109375" style="1" customWidth="1"/>
    <col min="13315" max="13315" width="12.88671875" style="1" customWidth="1"/>
    <col min="13316" max="13316" width="0" style="1" hidden="1" customWidth="1"/>
    <col min="13317" max="13317" width="50" style="1" bestFit="1" customWidth="1"/>
    <col min="13318" max="13318" width="12.88671875" style="1" customWidth="1"/>
    <col min="13319" max="13319" width="0" style="1" hidden="1" customWidth="1"/>
    <col min="13320" max="13321" width="13" style="1" bestFit="1" customWidth="1"/>
    <col min="13322" max="13322" width="10.109375" style="1" bestFit="1" customWidth="1"/>
    <col min="13323" max="13568" width="8.88671875" style="1"/>
    <col min="13569" max="13569" width="9.44140625" style="1" bestFit="1" customWidth="1"/>
    <col min="13570" max="13570" width="45.109375" style="1" customWidth="1"/>
    <col min="13571" max="13571" width="12.88671875" style="1" customWidth="1"/>
    <col min="13572" max="13572" width="0" style="1" hidden="1" customWidth="1"/>
    <col min="13573" max="13573" width="50" style="1" bestFit="1" customWidth="1"/>
    <col min="13574" max="13574" width="12.88671875" style="1" customWidth="1"/>
    <col min="13575" max="13575" width="0" style="1" hidden="1" customWidth="1"/>
    <col min="13576" max="13577" width="13" style="1" bestFit="1" customWidth="1"/>
    <col min="13578" max="13578" width="10.109375" style="1" bestFit="1" customWidth="1"/>
    <col min="13579" max="13824" width="8.88671875" style="1"/>
    <col min="13825" max="13825" width="9.44140625" style="1" bestFit="1" customWidth="1"/>
    <col min="13826" max="13826" width="45.109375" style="1" customWidth="1"/>
    <col min="13827" max="13827" width="12.88671875" style="1" customWidth="1"/>
    <col min="13828" max="13828" width="0" style="1" hidden="1" customWidth="1"/>
    <col min="13829" max="13829" width="50" style="1" bestFit="1" customWidth="1"/>
    <col min="13830" max="13830" width="12.88671875" style="1" customWidth="1"/>
    <col min="13831" max="13831" width="0" style="1" hidden="1" customWidth="1"/>
    <col min="13832" max="13833" width="13" style="1" bestFit="1" customWidth="1"/>
    <col min="13834" max="13834" width="10.109375" style="1" bestFit="1" customWidth="1"/>
    <col min="13835" max="14080" width="8.88671875" style="1"/>
    <col min="14081" max="14081" width="9.44140625" style="1" bestFit="1" customWidth="1"/>
    <col min="14082" max="14082" width="45.109375" style="1" customWidth="1"/>
    <col min="14083" max="14083" width="12.88671875" style="1" customWidth="1"/>
    <col min="14084" max="14084" width="0" style="1" hidden="1" customWidth="1"/>
    <col min="14085" max="14085" width="50" style="1" bestFit="1" customWidth="1"/>
    <col min="14086" max="14086" width="12.88671875" style="1" customWidth="1"/>
    <col min="14087" max="14087" width="0" style="1" hidden="1" customWidth="1"/>
    <col min="14088" max="14089" width="13" style="1" bestFit="1" customWidth="1"/>
    <col min="14090" max="14090" width="10.109375" style="1" bestFit="1" customWidth="1"/>
    <col min="14091" max="14336" width="8.88671875" style="1"/>
    <col min="14337" max="14337" width="9.44140625" style="1" bestFit="1" customWidth="1"/>
    <col min="14338" max="14338" width="45.109375" style="1" customWidth="1"/>
    <col min="14339" max="14339" width="12.88671875" style="1" customWidth="1"/>
    <col min="14340" max="14340" width="0" style="1" hidden="1" customWidth="1"/>
    <col min="14341" max="14341" width="50" style="1" bestFit="1" customWidth="1"/>
    <col min="14342" max="14342" width="12.88671875" style="1" customWidth="1"/>
    <col min="14343" max="14343" width="0" style="1" hidden="1" customWidth="1"/>
    <col min="14344" max="14345" width="13" style="1" bestFit="1" customWidth="1"/>
    <col min="14346" max="14346" width="10.109375" style="1" bestFit="1" customWidth="1"/>
    <col min="14347" max="14592" width="8.88671875" style="1"/>
    <col min="14593" max="14593" width="9.44140625" style="1" bestFit="1" customWidth="1"/>
    <col min="14594" max="14594" width="45.109375" style="1" customWidth="1"/>
    <col min="14595" max="14595" width="12.88671875" style="1" customWidth="1"/>
    <col min="14596" max="14596" width="0" style="1" hidden="1" customWidth="1"/>
    <col min="14597" max="14597" width="50" style="1" bestFit="1" customWidth="1"/>
    <col min="14598" max="14598" width="12.88671875" style="1" customWidth="1"/>
    <col min="14599" max="14599" width="0" style="1" hidden="1" customWidth="1"/>
    <col min="14600" max="14601" width="13" style="1" bestFit="1" customWidth="1"/>
    <col min="14602" max="14602" width="10.109375" style="1" bestFit="1" customWidth="1"/>
    <col min="14603" max="14848" width="8.88671875" style="1"/>
    <col min="14849" max="14849" width="9.44140625" style="1" bestFit="1" customWidth="1"/>
    <col min="14850" max="14850" width="45.109375" style="1" customWidth="1"/>
    <col min="14851" max="14851" width="12.88671875" style="1" customWidth="1"/>
    <col min="14852" max="14852" width="0" style="1" hidden="1" customWidth="1"/>
    <col min="14853" max="14853" width="50" style="1" bestFit="1" customWidth="1"/>
    <col min="14854" max="14854" width="12.88671875" style="1" customWidth="1"/>
    <col min="14855" max="14855" width="0" style="1" hidden="1" customWidth="1"/>
    <col min="14856" max="14857" width="13" style="1" bestFit="1" customWidth="1"/>
    <col min="14858" max="14858" width="10.109375" style="1" bestFit="1" customWidth="1"/>
    <col min="14859" max="15104" width="8.88671875" style="1"/>
    <col min="15105" max="15105" width="9.44140625" style="1" bestFit="1" customWidth="1"/>
    <col min="15106" max="15106" width="45.109375" style="1" customWidth="1"/>
    <col min="15107" max="15107" width="12.88671875" style="1" customWidth="1"/>
    <col min="15108" max="15108" width="0" style="1" hidden="1" customWidth="1"/>
    <col min="15109" max="15109" width="50" style="1" bestFit="1" customWidth="1"/>
    <col min="15110" max="15110" width="12.88671875" style="1" customWidth="1"/>
    <col min="15111" max="15111" width="0" style="1" hidden="1" customWidth="1"/>
    <col min="15112" max="15113" width="13" style="1" bestFit="1" customWidth="1"/>
    <col min="15114" max="15114" width="10.109375" style="1" bestFit="1" customWidth="1"/>
    <col min="15115" max="15360" width="8.88671875" style="1"/>
    <col min="15361" max="15361" width="9.44140625" style="1" bestFit="1" customWidth="1"/>
    <col min="15362" max="15362" width="45.109375" style="1" customWidth="1"/>
    <col min="15363" max="15363" width="12.88671875" style="1" customWidth="1"/>
    <col min="15364" max="15364" width="0" style="1" hidden="1" customWidth="1"/>
    <col min="15365" max="15365" width="50" style="1" bestFit="1" customWidth="1"/>
    <col min="15366" max="15366" width="12.88671875" style="1" customWidth="1"/>
    <col min="15367" max="15367" width="0" style="1" hidden="1" customWidth="1"/>
    <col min="15368" max="15369" width="13" style="1" bestFit="1" customWidth="1"/>
    <col min="15370" max="15370" width="10.109375" style="1" bestFit="1" customWidth="1"/>
    <col min="15371" max="15616" width="8.88671875" style="1"/>
    <col min="15617" max="15617" width="9.44140625" style="1" bestFit="1" customWidth="1"/>
    <col min="15618" max="15618" width="45.109375" style="1" customWidth="1"/>
    <col min="15619" max="15619" width="12.88671875" style="1" customWidth="1"/>
    <col min="15620" max="15620" width="0" style="1" hidden="1" customWidth="1"/>
    <col min="15621" max="15621" width="50" style="1" bestFit="1" customWidth="1"/>
    <col min="15622" max="15622" width="12.88671875" style="1" customWidth="1"/>
    <col min="15623" max="15623" width="0" style="1" hidden="1" customWidth="1"/>
    <col min="15624" max="15625" width="13" style="1" bestFit="1" customWidth="1"/>
    <col min="15626" max="15626" width="10.109375" style="1" bestFit="1" customWidth="1"/>
    <col min="15627" max="15872" width="8.88671875" style="1"/>
    <col min="15873" max="15873" width="9.44140625" style="1" bestFit="1" customWidth="1"/>
    <col min="15874" max="15874" width="45.109375" style="1" customWidth="1"/>
    <col min="15875" max="15875" width="12.88671875" style="1" customWidth="1"/>
    <col min="15876" max="15876" width="0" style="1" hidden="1" customWidth="1"/>
    <col min="15877" max="15877" width="50" style="1" bestFit="1" customWidth="1"/>
    <col min="15878" max="15878" width="12.88671875" style="1" customWidth="1"/>
    <col min="15879" max="15879" width="0" style="1" hidden="1" customWidth="1"/>
    <col min="15880" max="15881" width="13" style="1" bestFit="1" customWidth="1"/>
    <col min="15882" max="15882" width="10.109375" style="1" bestFit="1" customWidth="1"/>
    <col min="15883" max="16128" width="8.88671875" style="1"/>
    <col min="16129" max="16129" width="9.44140625" style="1" bestFit="1" customWidth="1"/>
    <col min="16130" max="16130" width="45.109375" style="1" customWidth="1"/>
    <col min="16131" max="16131" width="12.88671875" style="1" customWidth="1"/>
    <col min="16132" max="16132" width="0" style="1" hidden="1" customWidth="1"/>
    <col min="16133" max="16133" width="50" style="1" bestFit="1" customWidth="1"/>
    <col min="16134" max="16134" width="12.88671875" style="1" customWidth="1"/>
    <col min="16135" max="16135" width="0" style="1" hidden="1" customWidth="1"/>
    <col min="16136" max="16137" width="13" style="1" bestFit="1" customWidth="1"/>
    <col min="16138" max="16138" width="10.109375" style="1" bestFit="1" customWidth="1"/>
    <col min="16139" max="16384" width="8.88671875" style="1"/>
  </cols>
  <sheetData>
    <row r="1" spans="1:10" x14ac:dyDescent="0.3">
      <c r="B1" s="73" t="s">
        <v>78</v>
      </c>
      <c r="C1" s="73"/>
      <c r="D1" s="73"/>
      <c r="E1" s="73"/>
      <c r="F1" s="73"/>
      <c r="G1" s="73"/>
    </row>
    <row r="2" spans="1:10" x14ac:dyDescent="0.3">
      <c r="B2" s="74" t="s">
        <v>3</v>
      </c>
      <c r="C2" s="74"/>
      <c r="D2" s="74"/>
      <c r="E2" s="74"/>
      <c r="F2" s="74"/>
      <c r="G2" s="74"/>
    </row>
    <row r="3" spans="1:10" x14ac:dyDescent="0.3">
      <c r="B3" s="75"/>
      <c r="C3" s="75"/>
      <c r="D3" s="75"/>
      <c r="E3" s="75"/>
      <c r="F3" s="75"/>
      <c r="G3" s="75"/>
    </row>
    <row r="4" spans="1:10" x14ac:dyDescent="0.3">
      <c r="B4" s="2" t="s">
        <v>4</v>
      </c>
      <c r="C4" s="3" t="s">
        <v>5</v>
      </c>
      <c r="D4" s="3" t="s">
        <v>6</v>
      </c>
      <c r="E4" s="4" t="s">
        <v>7</v>
      </c>
      <c r="F4" s="3" t="s">
        <v>5</v>
      </c>
      <c r="G4" s="3" t="s">
        <v>6</v>
      </c>
    </row>
    <row r="5" spans="1:10" x14ac:dyDescent="0.3">
      <c r="B5" s="5" t="s">
        <v>8</v>
      </c>
      <c r="C5" s="5"/>
      <c r="D5" s="6"/>
      <c r="E5" s="5" t="s">
        <v>9</v>
      </c>
      <c r="F5" s="5"/>
      <c r="G5" s="6"/>
    </row>
    <row r="6" spans="1:10" ht="27.6" x14ac:dyDescent="0.3">
      <c r="B6" s="7" t="s">
        <v>10</v>
      </c>
      <c r="C6" s="8">
        <v>5471</v>
      </c>
      <c r="D6" s="8">
        <v>0</v>
      </c>
      <c r="E6" s="9" t="s">
        <v>11</v>
      </c>
      <c r="F6" s="8">
        <v>120</v>
      </c>
      <c r="G6" s="8">
        <v>0</v>
      </c>
    </row>
    <row r="7" spans="1:10" x14ac:dyDescent="0.3">
      <c r="B7" s="9" t="s">
        <v>12</v>
      </c>
      <c r="C7" s="8">
        <f>36966+23200</f>
        <v>60166</v>
      </c>
      <c r="D7" s="8">
        <v>0</v>
      </c>
      <c r="E7" s="7" t="s">
        <v>13</v>
      </c>
      <c r="F7" s="8">
        <v>0</v>
      </c>
      <c r="G7" s="8">
        <v>0</v>
      </c>
      <c r="H7" s="10"/>
      <c r="I7" s="11"/>
      <c r="J7" s="11"/>
    </row>
    <row r="8" spans="1:10" x14ac:dyDescent="0.3">
      <c r="B8" s="9" t="s">
        <v>14</v>
      </c>
      <c r="C8" s="8">
        <v>0</v>
      </c>
      <c r="D8" s="8">
        <v>0</v>
      </c>
      <c r="E8" s="7" t="s">
        <v>15</v>
      </c>
      <c r="F8" s="8">
        <v>0</v>
      </c>
      <c r="G8" s="8">
        <v>0</v>
      </c>
      <c r="H8" s="12"/>
      <c r="I8" s="12"/>
      <c r="J8" s="12"/>
    </row>
    <row r="9" spans="1:10" x14ac:dyDescent="0.3">
      <c r="B9" s="9" t="s">
        <v>16</v>
      </c>
      <c r="C9" s="8">
        <v>0</v>
      </c>
      <c r="D9" s="8">
        <v>0</v>
      </c>
      <c r="E9" s="13" t="s">
        <v>17</v>
      </c>
      <c r="F9" s="8">
        <v>43085</v>
      </c>
      <c r="G9" s="8">
        <v>0</v>
      </c>
      <c r="H9" s="12"/>
      <c r="J9" s="12"/>
    </row>
    <row r="10" spans="1:10" x14ac:dyDescent="0.3">
      <c r="B10" s="9" t="s">
        <v>18</v>
      </c>
      <c r="C10" s="8">
        <v>0</v>
      </c>
      <c r="D10" s="8">
        <v>0</v>
      </c>
      <c r="E10" s="9" t="s">
        <v>19</v>
      </c>
      <c r="F10" s="8">
        <v>37774.78</v>
      </c>
      <c r="G10" s="8">
        <v>0</v>
      </c>
      <c r="H10" s="14"/>
      <c r="I10" s="12"/>
      <c r="J10" s="12"/>
    </row>
    <row r="11" spans="1:10" x14ac:dyDescent="0.3">
      <c r="B11" s="9"/>
      <c r="C11" s="8">
        <v>0</v>
      </c>
      <c r="D11" s="8"/>
      <c r="E11" s="13" t="s">
        <v>20</v>
      </c>
      <c r="F11" s="8">
        <v>0</v>
      </c>
      <c r="G11" s="8">
        <v>0</v>
      </c>
      <c r="H11" s="12"/>
      <c r="I11" s="12"/>
      <c r="J11" s="12"/>
    </row>
    <row r="12" spans="1:10" x14ac:dyDescent="0.3">
      <c r="B12" s="9"/>
      <c r="C12" s="8">
        <v>0</v>
      </c>
      <c r="D12" s="8"/>
      <c r="E12" s="9" t="s">
        <v>21</v>
      </c>
      <c r="F12" s="8">
        <v>0</v>
      </c>
      <c r="G12" s="8">
        <v>0</v>
      </c>
      <c r="H12" s="15"/>
      <c r="I12" s="12"/>
      <c r="J12" s="12"/>
    </row>
    <row r="13" spans="1:10" x14ac:dyDescent="0.3">
      <c r="B13" s="9"/>
      <c r="C13" s="8">
        <v>0</v>
      </c>
      <c r="D13" s="8"/>
      <c r="E13" s="9" t="s">
        <v>22</v>
      </c>
      <c r="F13" s="8">
        <v>0</v>
      </c>
      <c r="G13" s="8">
        <v>0</v>
      </c>
      <c r="H13" s="12"/>
      <c r="I13" s="12"/>
      <c r="J13" s="12"/>
    </row>
    <row r="14" spans="1:10" x14ac:dyDescent="0.3">
      <c r="B14" s="9"/>
      <c r="C14" s="8">
        <v>0</v>
      </c>
      <c r="D14" s="8"/>
      <c r="E14" s="9" t="s">
        <v>23</v>
      </c>
      <c r="F14" s="8">
        <v>0</v>
      </c>
      <c r="G14" s="8">
        <v>0</v>
      </c>
      <c r="H14" s="12"/>
      <c r="I14" s="12"/>
      <c r="J14" s="12"/>
    </row>
    <row r="15" spans="1:10" x14ac:dyDescent="0.3">
      <c r="A15" s="10"/>
      <c r="B15" s="9"/>
      <c r="C15" s="8">
        <v>0</v>
      </c>
      <c r="D15" s="8"/>
      <c r="E15" s="9" t="s">
        <v>24</v>
      </c>
      <c r="F15" s="8">
        <v>0</v>
      </c>
      <c r="G15" s="8">
        <v>0</v>
      </c>
      <c r="H15" s="12"/>
      <c r="I15" s="12"/>
      <c r="J15" s="12"/>
    </row>
    <row r="16" spans="1:10" x14ac:dyDescent="0.3">
      <c r="A16" s="11"/>
      <c r="B16" s="16" t="s">
        <v>25</v>
      </c>
      <c r="C16" s="17">
        <f>SUM(C6:C15)</f>
        <v>65637</v>
      </c>
      <c r="D16" s="18">
        <f>SUM(D6:D15)</f>
        <v>0</v>
      </c>
      <c r="E16" s="16" t="s">
        <v>25</v>
      </c>
      <c r="F16" s="17">
        <f>SUM(F6:F15)</f>
        <v>80979.78</v>
      </c>
      <c r="G16" s="18">
        <f>SUM(G6:G15)</f>
        <v>0</v>
      </c>
    </row>
    <row r="17" spans="2:7" ht="28.8" x14ac:dyDescent="0.3">
      <c r="B17" s="19"/>
      <c r="C17" s="19"/>
      <c r="D17" s="18"/>
      <c r="E17" s="20" t="s">
        <v>26</v>
      </c>
      <c r="F17" s="18">
        <f>+F16-C16</f>
        <v>15342.779999999999</v>
      </c>
      <c r="G17" s="18">
        <f>+G16-D16</f>
        <v>0</v>
      </c>
    </row>
    <row r="18" spans="2:7" x14ac:dyDescent="0.3">
      <c r="B18" s="21" t="s">
        <v>27</v>
      </c>
      <c r="C18" s="21"/>
      <c r="D18" s="22"/>
      <c r="E18" s="21" t="s">
        <v>28</v>
      </c>
      <c r="F18" s="21"/>
      <c r="G18" s="22"/>
    </row>
    <row r="19" spans="2:7" x14ac:dyDescent="0.3">
      <c r="B19" s="9" t="s">
        <v>29</v>
      </c>
      <c r="C19" s="8"/>
      <c r="D19" s="8">
        <v>0</v>
      </c>
      <c r="E19" s="9" t="s">
        <v>30</v>
      </c>
      <c r="F19" s="8">
        <v>0</v>
      </c>
      <c r="G19" s="8">
        <v>0</v>
      </c>
    </row>
    <row r="20" spans="2:7" x14ac:dyDescent="0.3">
      <c r="B20" s="9" t="s">
        <v>12</v>
      </c>
      <c r="C20" s="8"/>
      <c r="D20" s="8">
        <v>0</v>
      </c>
      <c r="E20" s="9" t="s">
        <v>31</v>
      </c>
      <c r="F20" s="8">
        <v>0</v>
      </c>
      <c r="G20" s="8">
        <v>0</v>
      </c>
    </row>
    <row r="21" spans="2:7" x14ac:dyDescent="0.3">
      <c r="B21" s="9" t="s">
        <v>14</v>
      </c>
      <c r="C21" s="8">
        <v>0</v>
      </c>
      <c r="D21" s="8">
        <v>0</v>
      </c>
      <c r="E21" s="9" t="s">
        <v>32</v>
      </c>
      <c r="F21" s="8">
        <v>0</v>
      </c>
      <c r="G21" s="8">
        <v>0</v>
      </c>
    </row>
    <row r="22" spans="2:7" x14ac:dyDescent="0.3">
      <c r="B22" s="9" t="s">
        <v>16</v>
      </c>
      <c r="C22" s="8">
        <v>0</v>
      </c>
      <c r="D22" s="8">
        <v>0</v>
      </c>
      <c r="E22" s="9" t="s">
        <v>33</v>
      </c>
      <c r="F22" s="8">
        <v>0</v>
      </c>
      <c r="G22" s="8">
        <v>0</v>
      </c>
    </row>
    <row r="23" spans="2:7" x14ac:dyDescent="0.3">
      <c r="B23" s="9" t="s">
        <v>18</v>
      </c>
      <c r="C23" s="8">
        <v>0</v>
      </c>
      <c r="D23" s="8">
        <v>0</v>
      </c>
      <c r="E23" s="9" t="s">
        <v>34</v>
      </c>
      <c r="F23" s="8">
        <v>0</v>
      </c>
      <c r="G23" s="8">
        <v>0</v>
      </c>
    </row>
    <row r="24" spans="2:7" x14ac:dyDescent="0.3">
      <c r="B24" s="9"/>
      <c r="C24" s="9"/>
      <c r="D24" s="8"/>
      <c r="E24" s="9" t="s">
        <v>35</v>
      </c>
      <c r="F24" s="8">
        <v>0</v>
      </c>
      <c r="G24" s="8">
        <v>0</v>
      </c>
    </row>
    <row r="25" spans="2:7" x14ac:dyDescent="0.3">
      <c r="B25" s="23" t="s">
        <v>25</v>
      </c>
      <c r="C25" s="24">
        <f>SUM(C19:C24)</f>
        <v>0</v>
      </c>
      <c r="D25" s="25">
        <f>SUM(D19:D23)</f>
        <v>0</v>
      </c>
      <c r="E25" s="23" t="s">
        <v>25</v>
      </c>
      <c r="F25" s="24">
        <f>SUM(F19:F24)</f>
        <v>0</v>
      </c>
      <c r="G25" s="25">
        <f>SUM(G19:G24)</f>
        <v>0</v>
      </c>
    </row>
    <row r="26" spans="2:7" x14ac:dyDescent="0.3">
      <c r="B26" s="26"/>
      <c r="C26" s="26"/>
      <c r="D26" s="25"/>
      <c r="E26" s="27" t="s">
        <v>36</v>
      </c>
      <c r="F26" s="25">
        <f>+F25-C25</f>
        <v>0</v>
      </c>
      <c r="G26" s="25">
        <f>+G25-D25</f>
        <v>0</v>
      </c>
    </row>
    <row r="27" spans="2:7" x14ac:dyDescent="0.3">
      <c r="B27" s="28" t="s">
        <v>37</v>
      </c>
      <c r="C27" s="28"/>
      <c r="D27" s="29"/>
      <c r="E27" s="28" t="s">
        <v>38</v>
      </c>
      <c r="F27" s="28"/>
      <c r="G27" s="29"/>
    </row>
    <row r="28" spans="2:7" x14ac:dyDescent="0.3">
      <c r="B28" s="9" t="s">
        <v>39</v>
      </c>
      <c r="C28" s="8">
        <f>12268+1181.4+777</f>
        <v>14226.4</v>
      </c>
      <c r="D28" s="8">
        <v>0</v>
      </c>
      <c r="E28" s="9" t="s">
        <v>40</v>
      </c>
      <c r="F28" s="8">
        <f>4966+22755.17+2887.17+940</f>
        <v>31548.339999999997</v>
      </c>
      <c r="G28" s="8">
        <v>0</v>
      </c>
    </row>
    <row r="29" spans="2:7" x14ac:dyDescent="0.3">
      <c r="B29" s="9" t="s">
        <v>41</v>
      </c>
      <c r="C29" s="8">
        <f>4840.84+2220.95</f>
        <v>7061.79</v>
      </c>
      <c r="D29" s="8">
        <v>0</v>
      </c>
      <c r="E29" s="9" t="s">
        <v>42</v>
      </c>
      <c r="F29" s="8">
        <v>36848.39</v>
      </c>
      <c r="G29" s="8">
        <v>0</v>
      </c>
    </row>
    <row r="30" spans="2:7" x14ac:dyDescent="0.3">
      <c r="B30" s="9" t="s">
        <v>43</v>
      </c>
      <c r="C30" s="8">
        <v>0</v>
      </c>
      <c r="D30" s="8">
        <v>0</v>
      </c>
      <c r="E30" s="9" t="s">
        <v>44</v>
      </c>
      <c r="F30" s="8">
        <v>0</v>
      </c>
      <c r="G30" s="8">
        <v>0</v>
      </c>
    </row>
    <row r="31" spans="2:7" x14ac:dyDescent="0.3">
      <c r="B31" s="30" t="s">
        <v>25</v>
      </c>
      <c r="C31" s="31">
        <f>SUM(C28:C30)</f>
        <v>21288.19</v>
      </c>
      <c r="D31" s="32">
        <f>SUM(D28:D30)</f>
        <v>0</v>
      </c>
      <c r="E31" s="30" t="s">
        <v>25</v>
      </c>
      <c r="F31" s="31">
        <f>SUM(F28:F30)</f>
        <v>68396.73</v>
      </c>
      <c r="G31" s="32">
        <f>SUM(G28:G30)</f>
        <v>0</v>
      </c>
    </row>
    <row r="32" spans="2:7" x14ac:dyDescent="0.3">
      <c r="B32" s="33"/>
      <c r="C32" s="33"/>
      <c r="D32" s="32"/>
      <c r="E32" s="34" t="s">
        <v>45</v>
      </c>
      <c r="F32" s="32">
        <f>+F31-C31</f>
        <v>47108.539999999994</v>
      </c>
      <c r="G32" s="32">
        <f>+G31-D31</f>
        <v>0</v>
      </c>
    </row>
    <row r="33" spans="1:8" x14ac:dyDescent="0.3">
      <c r="B33" s="35" t="s">
        <v>46</v>
      </c>
      <c r="C33" s="36"/>
      <c r="D33" s="37"/>
      <c r="E33" s="35" t="s">
        <v>47</v>
      </c>
      <c r="F33" s="36"/>
      <c r="G33" s="37"/>
    </row>
    <row r="34" spans="1:8" x14ac:dyDescent="0.3">
      <c r="A34" s="1" t="s">
        <v>48</v>
      </c>
      <c r="B34" s="9" t="s">
        <v>49</v>
      </c>
      <c r="C34" s="8">
        <v>146.99</v>
      </c>
      <c r="D34" s="8">
        <v>0</v>
      </c>
      <c r="E34" s="9" t="s">
        <v>50</v>
      </c>
      <c r="F34" s="8">
        <v>0.33</v>
      </c>
      <c r="G34" s="8">
        <v>0</v>
      </c>
    </row>
    <row r="35" spans="1:8" x14ac:dyDescent="0.3">
      <c r="B35" s="9" t="s">
        <v>51</v>
      </c>
      <c r="C35" s="8">
        <v>0</v>
      </c>
      <c r="D35" s="8">
        <v>0</v>
      </c>
      <c r="E35" s="9" t="s">
        <v>52</v>
      </c>
      <c r="F35" s="8">
        <v>0</v>
      </c>
      <c r="G35" s="8">
        <v>0</v>
      </c>
    </row>
    <row r="36" spans="1:8" x14ac:dyDescent="0.3">
      <c r="B36" s="9" t="s">
        <v>53</v>
      </c>
      <c r="C36" s="8">
        <v>0</v>
      </c>
      <c r="D36" s="8">
        <v>0</v>
      </c>
      <c r="E36" s="9" t="s">
        <v>54</v>
      </c>
      <c r="F36" s="8">
        <v>0</v>
      </c>
      <c r="G36" s="8">
        <v>0</v>
      </c>
    </row>
    <row r="37" spans="1:8" x14ac:dyDescent="0.3">
      <c r="B37" s="9" t="s">
        <v>55</v>
      </c>
      <c r="C37" s="8">
        <v>0</v>
      </c>
      <c r="D37" s="8">
        <v>0</v>
      </c>
      <c r="E37" s="9" t="s">
        <v>56</v>
      </c>
      <c r="F37" s="8">
        <v>0</v>
      </c>
      <c r="G37" s="8">
        <v>0</v>
      </c>
    </row>
    <row r="38" spans="1:8" x14ac:dyDescent="0.3">
      <c r="B38" s="9" t="s">
        <v>57</v>
      </c>
      <c r="C38" s="8">
        <v>0</v>
      </c>
      <c r="D38" s="8">
        <v>0</v>
      </c>
      <c r="E38" s="9" t="s">
        <v>58</v>
      </c>
      <c r="F38" s="8">
        <v>0</v>
      </c>
      <c r="G38" s="8">
        <v>0</v>
      </c>
    </row>
    <row r="39" spans="1:8" x14ac:dyDescent="0.3">
      <c r="B39" s="38" t="s">
        <v>25</v>
      </c>
      <c r="C39" s="39">
        <f>SUM(C34:C38)</f>
        <v>146.99</v>
      </c>
      <c r="D39" s="40">
        <f>SUM(D34:D38)</f>
        <v>0</v>
      </c>
      <c r="E39" s="38" t="s">
        <v>25</v>
      </c>
      <c r="F39" s="39">
        <f>SUM(F34:F38)</f>
        <v>0.33</v>
      </c>
      <c r="G39" s="40">
        <f>SUM(G34:G38)</f>
        <v>0</v>
      </c>
    </row>
    <row r="40" spans="1:8" ht="28.8" x14ac:dyDescent="0.3">
      <c r="B40" s="41"/>
      <c r="C40" s="41"/>
      <c r="D40" s="40"/>
      <c r="E40" s="42" t="s">
        <v>59</v>
      </c>
      <c r="F40" s="43">
        <f>+F39-C39</f>
        <v>-146.66</v>
      </c>
      <c r="G40" s="40">
        <f>+G39-D39</f>
        <v>0</v>
      </c>
    </row>
    <row r="41" spans="1:8" x14ac:dyDescent="0.3">
      <c r="B41" s="44" t="s">
        <v>60</v>
      </c>
      <c r="C41" s="44"/>
      <c r="D41" s="45"/>
      <c r="E41" s="44" t="s">
        <v>61</v>
      </c>
      <c r="F41" s="44"/>
      <c r="G41" s="45"/>
    </row>
    <row r="42" spans="1:8" x14ac:dyDescent="0.3">
      <c r="B42" s="9" t="s">
        <v>29</v>
      </c>
      <c r="C42" s="8"/>
      <c r="D42" s="8">
        <v>0</v>
      </c>
      <c r="E42" s="9" t="s">
        <v>62</v>
      </c>
      <c r="F42" s="8">
        <v>0</v>
      </c>
      <c r="G42" s="8">
        <v>0</v>
      </c>
    </row>
    <row r="43" spans="1:8" x14ac:dyDescent="0.3">
      <c r="B43" s="9" t="s">
        <v>12</v>
      </c>
      <c r="C43" s="8">
        <f>5490+1843+2648</f>
        <v>9981</v>
      </c>
      <c r="D43" s="8">
        <v>0</v>
      </c>
      <c r="E43" s="9" t="s">
        <v>63</v>
      </c>
      <c r="F43" s="8">
        <v>0</v>
      </c>
      <c r="G43" s="8">
        <v>0</v>
      </c>
    </row>
    <row r="44" spans="1:8" x14ac:dyDescent="0.3">
      <c r="B44" s="9" t="s">
        <v>14</v>
      </c>
      <c r="C44" s="8">
        <v>0</v>
      </c>
      <c r="D44" s="8">
        <v>0</v>
      </c>
      <c r="E44" s="9"/>
      <c r="F44" s="9"/>
      <c r="G44" s="8"/>
    </row>
    <row r="45" spans="1:8" x14ac:dyDescent="0.3">
      <c r="B45" s="9" t="s">
        <v>16</v>
      </c>
      <c r="C45" s="8">
        <v>0</v>
      </c>
      <c r="D45" s="8">
        <v>0</v>
      </c>
      <c r="E45" s="9"/>
      <c r="F45" s="9"/>
      <c r="G45" s="8"/>
    </row>
    <row r="46" spans="1:8" x14ac:dyDescent="0.3">
      <c r="B46" s="9" t="s">
        <v>57</v>
      </c>
      <c r="C46" s="8">
        <f>800+274</f>
        <v>1074</v>
      </c>
      <c r="D46" s="8">
        <v>0</v>
      </c>
      <c r="E46" s="9"/>
      <c r="F46" s="9"/>
      <c r="G46" s="46"/>
    </row>
    <row r="47" spans="1:8" x14ac:dyDescent="0.3">
      <c r="B47" s="47" t="s">
        <v>2</v>
      </c>
      <c r="C47" s="48">
        <f>SUM(C42:C46)</f>
        <v>11055</v>
      </c>
      <c r="D47" s="49">
        <f>SUM(D42:D46)</f>
        <v>0</v>
      </c>
      <c r="E47" s="50" t="s">
        <v>25</v>
      </c>
      <c r="F47" s="48">
        <f>SUM(F42:F46)</f>
        <v>0</v>
      </c>
      <c r="G47" s="49">
        <f>SUM(G42:G46)</f>
        <v>0</v>
      </c>
    </row>
    <row r="48" spans="1:8" x14ac:dyDescent="0.3">
      <c r="A48" s="10" t="e">
        <f>+C48-#REF!-#REF!-#REF!-#REF!-#REF!</f>
        <v>#REF!</v>
      </c>
      <c r="B48" s="51" t="s">
        <v>64</v>
      </c>
      <c r="C48" s="52">
        <f>+C16+C25+C31+C39+C47</f>
        <v>98127.180000000008</v>
      </c>
      <c r="D48" s="52">
        <f>+D16+D25+D31+D39+D47</f>
        <v>0</v>
      </c>
      <c r="E48" s="53" t="s">
        <v>0</v>
      </c>
      <c r="F48" s="52">
        <f>+F16+F25+F31+F39+F47</f>
        <v>149376.84</v>
      </c>
      <c r="G48" s="52">
        <f>+G16+G25+G31+G39+G47</f>
        <v>0</v>
      </c>
      <c r="H48" s="10"/>
    </row>
    <row r="49" spans="2:7" x14ac:dyDescent="0.3">
      <c r="B49" s="54"/>
      <c r="C49" s="54"/>
      <c r="D49" s="55"/>
      <c r="E49" s="56" t="s">
        <v>65</v>
      </c>
      <c r="F49" s="57">
        <f>+F48-C48</f>
        <v>51249.659999999989</v>
      </c>
      <c r="G49" s="57">
        <f>+G48-D48</f>
        <v>0</v>
      </c>
    </row>
    <row r="50" spans="2:7" x14ac:dyDescent="0.3">
      <c r="B50" s="54"/>
      <c r="C50" s="54"/>
      <c r="D50" s="55"/>
      <c r="E50" s="56" t="s">
        <v>1</v>
      </c>
      <c r="F50" s="57">
        <v>0</v>
      </c>
      <c r="G50" s="57">
        <v>0</v>
      </c>
    </row>
    <row r="51" spans="2:7" x14ac:dyDescent="0.3">
      <c r="B51" s="54"/>
      <c r="C51" s="54"/>
      <c r="D51" s="55"/>
      <c r="E51" s="56" t="s">
        <v>66</v>
      </c>
      <c r="F51" s="57">
        <f>+F49-F50</f>
        <v>51249.659999999989</v>
      </c>
      <c r="G51" s="57">
        <f>+G49-G50</f>
        <v>0</v>
      </c>
    </row>
    <row r="52" spans="2:7" x14ac:dyDescent="0.3">
      <c r="B52" s="58"/>
      <c r="C52" s="58"/>
      <c r="D52" s="59"/>
      <c r="E52" s="58"/>
      <c r="F52" s="58"/>
      <c r="G52" s="59"/>
    </row>
    <row r="53" spans="2:7" ht="15" x14ac:dyDescent="0.35">
      <c r="B53" s="60" t="s">
        <v>67</v>
      </c>
      <c r="C53" s="3" t="s">
        <v>5</v>
      </c>
      <c r="D53" s="3" t="s">
        <v>6</v>
      </c>
      <c r="E53" s="58"/>
      <c r="F53" s="58"/>
      <c r="G53" s="59"/>
    </row>
    <row r="54" spans="2:7" x14ac:dyDescent="0.3">
      <c r="B54" s="61" t="s">
        <v>68</v>
      </c>
      <c r="C54" s="62">
        <v>135664.32000000001</v>
      </c>
      <c r="D54" s="62">
        <v>0</v>
      </c>
      <c r="E54" s="58"/>
      <c r="F54" s="58"/>
      <c r="G54" s="59"/>
    </row>
    <row r="55" spans="2:7" x14ac:dyDescent="0.3">
      <c r="B55" s="61" t="s">
        <v>69</v>
      </c>
      <c r="C55" s="62">
        <v>13.31</v>
      </c>
      <c r="D55" s="62">
        <v>0</v>
      </c>
      <c r="E55" s="58"/>
      <c r="F55" s="58"/>
      <c r="G55" s="59"/>
    </row>
    <row r="56" spans="2:7" ht="15" x14ac:dyDescent="0.35">
      <c r="B56" s="63" t="s">
        <v>70</v>
      </c>
      <c r="C56" s="64">
        <f>SUM(C54:C55)</f>
        <v>135677.63</v>
      </c>
      <c r="D56" s="64">
        <f>SUM(D54:D55)</f>
        <v>0</v>
      </c>
      <c r="E56" s="58"/>
      <c r="F56" s="58"/>
      <c r="G56" s="59"/>
    </row>
    <row r="57" spans="2:7" ht="15" x14ac:dyDescent="0.35">
      <c r="B57" s="65"/>
      <c r="C57" s="65"/>
      <c r="D57" s="66"/>
      <c r="E57" s="58"/>
      <c r="F57" s="58"/>
      <c r="G57" s="59"/>
    </row>
    <row r="58" spans="2:7" ht="15" x14ac:dyDescent="0.35">
      <c r="B58" s="65" t="s">
        <v>71</v>
      </c>
      <c r="C58" s="65"/>
      <c r="D58" s="66" t="s">
        <v>72</v>
      </c>
      <c r="E58" s="67"/>
      <c r="F58" s="67"/>
      <c r="G58" s="66"/>
    </row>
    <row r="59" spans="2:7" ht="15" x14ac:dyDescent="0.35">
      <c r="B59" s="60" t="s">
        <v>73</v>
      </c>
      <c r="C59" s="64">
        <f>+C56</f>
        <v>135677.63</v>
      </c>
      <c r="D59" s="64">
        <f>+D56</f>
        <v>0</v>
      </c>
      <c r="E59" s="67"/>
      <c r="F59" s="67"/>
      <c r="G59" s="66"/>
    </row>
    <row r="60" spans="2:7" x14ac:dyDescent="0.3">
      <c r="B60" s="68" t="s">
        <v>74</v>
      </c>
      <c r="C60" s="62">
        <f>+F48</f>
        <v>149376.84</v>
      </c>
      <c r="D60" s="62">
        <f>+G48</f>
        <v>0</v>
      </c>
      <c r="E60" s="69"/>
      <c r="F60" s="66"/>
      <c r="G60" s="66"/>
    </row>
    <row r="61" spans="2:7" x14ac:dyDescent="0.3">
      <c r="B61" s="61" t="s">
        <v>75</v>
      </c>
      <c r="C61" s="62">
        <f>+C48</f>
        <v>98127.180000000008</v>
      </c>
      <c r="D61" s="62">
        <f>+D48</f>
        <v>0</v>
      </c>
      <c r="E61" s="70"/>
      <c r="F61" s="70"/>
      <c r="G61" s="66"/>
    </row>
    <row r="62" spans="2:7" ht="15" x14ac:dyDescent="0.35">
      <c r="B62" s="60" t="s">
        <v>76</v>
      </c>
      <c r="C62" s="64">
        <f>+C59+C60-C61</f>
        <v>186927.28999999998</v>
      </c>
      <c r="D62" s="64">
        <f>+D59+D60-D61</f>
        <v>0</v>
      </c>
      <c r="F62" s="71"/>
      <c r="G62" s="66"/>
    </row>
    <row r="63" spans="2:7" x14ac:dyDescent="0.3">
      <c r="B63" s="58"/>
      <c r="C63" s="58"/>
      <c r="D63" s="59"/>
      <c r="E63" s="58"/>
      <c r="F63" s="58"/>
      <c r="G63" s="59"/>
    </row>
    <row r="64" spans="2:7" x14ac:dyDescent="0.3">
      <c r="B64" s="58"/>
      <c r="C64" s="58"/>
      <c r="D64" s="59"/>
      <c r="E64" s="58"/>
      <c r="F64" s="58"/>
      <c r="G64" s="59"/>
    </row>
    <row r="65" spans="2:7" ht="15" x14ac:dyDescent="0.35">
      <c r="B65" s="60" t="s">
        <v>77</v>
      </c>
      <c r="C65" s="60"/>
      <c r="D65" s="72"/>
      <c r="E65" s="67"/>
      <c r="F65" s="67"/>
      <c r="G65" s="66"/>
    </row>
    <row r="66" spans="2:7" x14ac:dyDescent="0.3">
      <c r="B66" s="61" t="s">
        <v>68</v>
      </c>
      <c r="C66" s="62">
        <f>185818+976.05</f>
        <v>186794.05</v>
      </c>
      <c r="D66" s="62">
        <v>0</v>
      </c>
      <c r="E66" s="67"/>
      <c r="F66" s="67"/>
      <c r="G66" s="66"/>
    </row>
    <row r="67" spans="2:7" ht="15" x14ac:dyDescent="0.35">
      <c r="B67" s="61" t="s">
        <v>69</v>
      </c>
      <c r="C67" s="62">
        <v>133.31</v>
      </c>
      <c r="D67" s="62">
        <v>0</v>
      </c>
      <c r="E67" s="65"/>
      <c r="F67" s="65"/>
      <c r="G67" s="66"/>
    </row>
    <row r="68" spans="2:7" ht="15" x14ac:dyDescent="0.35">
      <c r="B68" s="63" t="s">
        <v>70</v>
      </c>
      <c r="C68" s="64">
        <f>SUM(C66:C67)</f>
        <v>186927.35999999999</v>
      </c>
      <c r="D68" s="64">
        <f>SUM(D66:D67)</f>
        <v>0</v>
      </c>
      <c r="E68" s="71"/>
      <c r="F68" s="67"/>
      <c r="G68" s="66"/>
    </row>
  </sheetData>
  <mergeCells count="3">
    <mergeCell ref="B1:G1"/>
    <mergeCell ref="B2:G2"/>
    <mergeCell ref="B3:G3"/>
  </mergeCells>
  <pageMargins left="0.17" right="0.17" top="0.24" bottom="0.17" header="0.3" footer="0.17"/>
  <pageSetup paperSize="9" scale="93" fitToHeight="0" orientation="portrait" r:id="rId1"/>
  <rowBreaks count="1" manualBreakCount="1">
    <brk id="51" min="1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RENDICONTO PER CASSA 2021</vt:lpstr>
      <vt:lpstr>'RENDICONTO PER CASSA 2021'!Area_stampa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pdf (1) 2</dc:title>
  <dc:creator>Istituto Poligrafico e Zecca dello Stato</dc:creator>
  <cp:lastModifiedBy>Benedetta Sirtori</cp:lastModifiedBy>
  <cp:lastPrinted>2022-04-28T09:17:14Z</cp:lastPrinted>
  <dcterms:created xsi:type="dcterms:W3CDTF">2020-04-20T09:12:22Z</dcterms:created>
  <dcterms:modified xsi:type="dcterms:W3CDTF">2022-09-26T10:03:47Z</dcterms:modified>
</cp:coreProperties>
</file>